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1760" yWindow="0" windowWidth="35700" windowHeight="18000" tabRatio="500" activeTab="1"/>
  </bookViews>
  <sheets>
    <sheet name="Five versions of UK GDP" sheetId="1" r:id="rId1"/>
    <sheet name="All versions in 2002 pound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7" i="1" l="1"/>
  <c r="E8" i="2"/>
  <c r="P8" i="2"/>
  <c r="H8" i="2"/>
  <c r="Q8" i="2"/>
  <c r="K8" i="2"/>
  <c r="R8" i="2"/>
  <c r="N8" i="2"/>
  <c r="S8" i="2"/>
  <c r="E9" i="2"/>
  <c r="P9" i="2"/>
  <c r="H9" i="2"/>
  <c r="Q9" i="2"/>
  <c r="K9" i="2"/>
  <c r="R9" i="2"/>
  <c r="N9" i="2"/>
  <c r="S9" i="2"/>
  <c r="E10" i="2"/>
  <c r="P10" i="2"/>
  <c r="H10" i="2"/>
  <c r="Q10" i="2"/>
  <c r="K10" i="2"/>
  <c r="R10" i="2"/>
  <c r="N10" i="2"/>
  <c r="S10" i="2"/>
  <c r="E11" i="2"/>
  <c r="P11" i="2"/>
  <c r="H11" i="2"/>
  <c r="Q11" i="2"/>
  <c r="K11" i="2"/>
  <c r="R11" i="2"/>
  <c r="N11" i="2"/>
  <c r="S11" i="2"/>
  <c r="E12" i="2"/>
  <c r="P12" i="2"/>
  <c r="H12" i="2"/>
  <c r="Q12" i="2"/>
  <c r="K12" i="2"/>
  <c r="R12" i="2"/>
  <c r="N12" i="2"/>
  <c r="S12" i="2"/>
  <c r="E13" i="2"/>
  <c r="P13" i="2"/>
  <c r="H13" i="2"/>
  <c r="Q13" i="2"/>
  <c r="K13" i="2"/>
  <c r="R13" i="2"/>
  <c r="N13" i="2"/>
  <c r="S13" i="2"/>
  <c r="E14" i="2"/>
  <c r="P14" i="2"/>
  <c r="H14" i="2"/>
  <c r="Q14" i="2"/>
  <c r="K14" i="2"/>
  <c r="R14" i="2"/>
  <c r="N14" i="2"/>
  <c r="S14" i="2"/>
  <c r="E15" i="2"/>
  <c r="P15" i="2"/>
  <c r="H15" i="2"/>
  <c r="Q15" i="2"/>
  <c r="K15" i="2"/>
  <c r="R15" i="2"/>
  <c r="N15" i="2"/>
  <c r="S15" i="2"/>
  <c r="E16" i="2"/>
  <c r="P16" i="2"/>
  <c r="H16" i="2"/>
  <c r="Q16" i="2"/>
  <c r="K16" i="2"/>
  <c r="R16" i="2"/>
  <c r="N16" i="2"/>
  <c r="S16" i="2"/>
  <c r="E17" i="2"/>
  <c r="P17" i="2"/>
  <c r="H17" i="2"/>
  <c r="Q17" i="2"/>
  <c r="K17" i="2"/>
  <c r="R17" i="2"/>
  <c r="N17" i="2"/>
  <c r="S17" i="2"/>
  <c r="E18" i="2"/>
  <c r="P18" i="2"/>
  <c r="H18" i="2"/>
  <c r="Q18" i="2"/>
  <c r="K18" i="2"/>
  <c r="R18" i="2"/>
  <c r="N18" i="2"/>
  <c r="S18" i="2"/>
  <c r="E19" i="2"/>
  <c r="P19" i="2"/>
  <c r="H19" i="2"/>
  <c r="Q19" i="2"/>
  <c r="K19" i="2"/>
  <c r="R19" i="2"/>
  <c r="N19" i="2"/>
  <c r="S19" i="2"/>
  <c r="E20" i="2"/>
  <c r="P20" i="2"/>
  <c r="H20" i="2"/>
  <c r="Q20" i="2"/>
  <c r="K20" i="2"/>
  <c r="R20" i="2"/>
  <c r="N20" i="2"/>
  <c r="S20" i="2"/>
  <c r="E21" i="2"/>
  <c r="P21" i="2"/>
  <c r="H21" i="2"/>
  <c r="Q21" i="2"/>
  <c r="K21" i="2"/>
  <c r="R21" i="2"/>
  <c r="N21" i="2"/>
  <c r="S21" i="2"/>
  <c r="E22" i="2"/>
  <c r="P22" i="2"/>
  <c r="H22" i="2"/>
  <c r="Q22" i="2"/>
  <c r="K22" i="2"/>
  <c r="R22" i="2"/>
  <c r="N22" i="2"/>
  <c r="S22" i="2"/>
  <c r="E23" i="2"/>
  <c r="P23" i="2"/>
  <c r="H23" i="2"/>
  <c r="Q23" i="2"/>
  <c r="K23" i="2"/>
  <c r="R23" i="2"/>
  <c r="N23" i="2"/>
  <c r="S23" i="2"/>
  <c r="E24" i="2"/>
  <c r="P24" i="2"/>
  <c r="H24" i="2"/>
  <c r="Q24" i="2"/>
  <c r="K24" i="2"/>
  <c r="R24" i="2"/>
  <c r="N24" i="2"/>
  <c r="S24" i="2"/>
  <c r="E25" i="2"/>
  <c r="P25" i="2"/>
  <c r="H25" i="2"/>
  <c r="Q25" i="2"/>
  <c r="K25" i="2"/>
  <c r="R25" i="2"/>
  <c r="N25" i="2"/>
  <c r="S25" i="2"/>
  <c r="E26" i="2"/>
  <c r="P26" i="2"/>
  <c r="H26" i="2"/>
  <c r="Q26" i="2"/>
  <c r="K26" i="2"/>
  <c r="R26" i="2"/>
  <c r="N26" i="2"/>
  <c r="S26" i="2"/>
  <c r="E27" i="2"/>
  <c r="P27" i="2"/>
  <c r="H27" i="2"/>
  <c r="Q27" i="2"/>
  <c r="K27" i="2"/>
  <c r="R27" i="2"/>
  <c r="N27" i="2"/>
  <c r="S27" i="2"/>
  <c r="E28" i="2"/>
  <c r="P28" i="2"/>
  <c r="H28" i="2"/>
  <c r="Q28" i="2"/>
  <c r="K28" i="2"/>
  <c r="R28" i="2"/>
  <c r="N28" i="2"/>
  <c r="S28" i="2"/>
  <c r="E29" i="2"/>
  <c r="P29" i="2"/>
  <c r="H29" i="2"/>
  <c r="Q29" i="2"/>
  <c r="K29" i="2"/>
  <c r="R29" i="2"/>
  <c r="N29" i="2"/>
  <c r="S29" i="2"/>
  <c r="E30" i="2"/>
  <c r="P30" i="2"/>
  <c r="H30" i="2"/>
  <c r="Q30" i="2"/>
  <c r="K30" i="2"/>
  <c r="R30" i="2"/>
  <c r="N30" i="2"/>
  <c r="S30" i="2"/>
  <c r="E31" i="2"/>
  <c r="P31" i="2"/>
  <c r="H31" i="2"/>
  <c r="Q31" i="2"/>
  <c r="K31" i="2"/>
  <c r="R31" i="2"/>
  <c r="N31" i="2"/>
  <c r="S31" i="2"/>
  <c r="E32" i="2"/>
  <c r="P32" i="2"/>
  <c r="H32" i="2"/>
  <c r="Q32" i="2"/>
  <c r="K32" i="2"/>
  <c r="R32" i="2"/>
  <c r="N32" i="2"/>
  <c r="S32" i="2"/>
  <c r="E33" i="2"/>
  <c r="P33" i="2"/>
  <c r="H33" i="2"/>
  <c r="Q33" i="2"/>
  <c r="K33" i="2"/>
  <c r="R33" i="2"/>
  <c r="N33" i="2"/>
  <c r="S33" i="2"/>
  <c r="E34" i="2"/>
  <c r="P34" i="2"/>
  <c r="H34" i="2"/>
  <c r="Q34" i="2"/>
  <c r="K34" i="2"/>
  <c r="R34" i="2"/>
  <c r="N34" i="2"/>
  <c r="S34" i="2"/>
  <c r="E35" i="2"/>
  <c r="P35" i="2"/>
  <c r="H35" i="2"/>
  <c r="Q35" i="2"/>
  <c r="K35" i="2"/>
  <c r="R35" i="2"/>
  <c r="N35" i="2"/>
  <c r="S35" i="2"/>
  <c r="E36" i="2"/>
  <c r="P36" i="2"/>
  <c r="H36" i="2"/>
  <c r="Q36" i="2"/>
  <c r="K36" i="2"/>
  <c r="R36" i="2"/>
  <c r="N36" i="2"/>
  <c r="S36" i="2"/>
  <c r="E37" i="2"/>
  <c r="P37" i="2"/>
  <c r="H37" i="2"/>
  <c r="Q37" i="2"/>
  <c r="K37" i="2"/>
  <c r="R37" i="2"/>
  <c r="N37" i="2"/>
  <c r="S37" i="2"/>
  <c r="E38" i="2"/>
  <c r="P38" i="2"/>
  <c r="H38" i="2"/>
  <c r="Q38" i="2"/>
  <c r="K38" i="2"/>
  <c r="R38" i="2"/>
  <c r="N38" i="2"/>
  <c r="S38" i="2"/>
  <c r="E39" i="2"/>
  <c r="P39" i="2"/>
  <c r="H39" i="2"/>
  <c r="Q39" i="2"/>
  <c r="K39" i="2"/>
  <c r="R39" i="2"/>
  <c r="N39" i="2"/>
  <c r="S39" i="2"/>
  <c r="E40" i="2"/>
  <c r="P40" i="2"/>
  <c r="H40" i="2"/>
  <c r="Q40" i="2"/>
  <c r="K40" i="2"/>
  <c r="R40" i="2"/>
  <c r="N40" i="2"/>
  <c r="S40" i="2"/>
  <c r="E41" i="2"/>
  <c r="P41" i="2"/>
  <c r="H41" i="2"/>
  <c r="Q41" i="2"/>
  <c r="K41" i="2"/>
  <c r="R41" i="2"/>
  <c r="N41" i="2"/>
  <c r="S41" i="2"/>
  <c r="E42" i="2"/>
  <c r="P42" i="2"/>
  <c r="H42" i="2"/>
  <c r="Q42" i="2"/>
  <c r="K42" i="2"/>
  <c r="R42" i="2"/>
  <c r="N42" i="2"/>
  <c r="S42" i="2"/>
  <c r="E43" i="2"/>
  <c r="P43" i="2"/>
  <c r="H43" i="2"/>
  <c r="Q43" i="2"/>
  <c r="K43" i="2"/>
  <c r="R43" i="2"/>
  <c r="N43" i="2"/>
  <c r="S43" i="2"/>
  <c r="E44" i="2"/>
  <c r="P44" i="2"/>
  <c r="H44" i="2"/>
  <c r="Q44" i="2"/>
  <c r="K44" i="2"/>
  <c r="R44" i="2"/>
  <c r="N44" i="2"/>
  <c r="S44" i="2"/>
  <c r="E45" i="2"/>
  <c r="P45" i="2"/>
  <c r="H45" i="2"/>
  <c r="Q45" i="2"/>
  <c r="K45" i="2"/>
  <c r="R45" i="2"/>
  <c r="N45" i="2"/>
  <c r="S45" i="2"/>
  <c r="E46" i="2"/>
  <c r="P46" i="2"/>
  <c r="H46" i="2"/>
  <c r="Q46" i="2"/>
  <c r="K46" i="2"/>
  <c r="R46" i="2"/>
  <c r="N46" i="2"/>
  <c r="S46" i="2"/>
  <c r="E47" i="2"/>
  <c r="P47" i="2"/>
  <c r="H47" i="2"/>
  <c r="Q47" i="2"/>
  <c r="K47" i="2"/>
  <c r="R47" i="2"/>
  <c r="N47" i="2"/>
  <c r="S47" i="2"/>
  <c r="E48" i="2"/>
  <c r="P48" i="2"/>
  <c r="H48" i="2"/>
  <c r="Q48" i="2"/>
  <c r="K48" i="2"/>
  <c r="R48" i="2"/>
  <c r="N48" i="2"/>
  <c r="S48" i="2"/>
  <c r="E49" i="2"/>
  <c r="P49" i="2"/>
  <c r="H49" i="2"/>
  <c r="Q49" i="2"/>
  <c r="K49" i="2"/>
  <c r="R49" i="2"/>
  <c r="N49" i="2"/>
  <c r="S49" i="2"/>
  <c r="E50" i="2"/>
  <c r="P50" i="2"/>
  <c r="H50" i="2"/>
  <c r="Q50" i="2"/>
  <c r="K50" i="2"/>
  <c r="R50" i="2"/>
  <c r="N50" i="2"/>
  <c r="S50" i="2"/>
  <c r="E51" i="2"/>
  <c r="P51" i="2"/>
  <c r="H51" i="2"/>
  <c r="Q51" i="2"/>
  <c r="K51" i="2"/>
  <c r="R51" i="2"/>
  <c r="N51" i="2"/>
  <c r="S51" i="2"/>
  <c r="E52" i="2"/>
  <c r="P52" i="2"/>
  <c r="H52" i="2"/>
  <c r="Q52" i="2"/>
  <c r="K52" i="2"/>
  <c r="R52" i="2"/>
  <c r="N52" i="2"/>
  <c r="S52" i="2"/>
  <c r="E53" i="2"/>
  <c r="P53" i="2"/>
  <c r="H53" i="2"/>
  <c r="Q53" i="2"/>
  <c r="K53" i="2"/>
  <c r="R53" i="2"/>
  <c r="N53" i="2"/>
  <c r="S53" i="2"/>
  <c r="E54" i="2"/>
  <c r="P54" i="2"/>
  <c r="H54" i="2"/>
  <c r="Q54" i="2"/>
  <c r="K54" i="2"/>
  <c r="R54" i="2"/>
  <c r="N54" i="2"/>
  <c r="S54" i="2"/>
  <c r="E55" i="2"/>
  <c r="P55" i="2"/>
  <c r="H55" i="2"/>
  <c r="Q55" i="2"/>
  <c r="K55" i="2"/>
  <c r="R55" i="2"/>
  <c r="N55" i="2"/>
  <c r="S55" i="2"/>
  <c r="E56" i="2"/>
  <c r="P56" i="2"/>
  <c r="H56" i="2"/>
  <c r="Q56" i="2"/>
  <c r="K56" i="2"/>
  <c r="R56" i="2"/>
  <c r="N56" i="2"/>
  <c r="S56" i="2"/>
  <c r="E57" i="2"/>
  <c r="P57" i="2"/>
  <c r="H57" i="2"/>
  <c r="Q57" i="2"/>
  <c r="K57" i="2"/>
  <c r="R57" i="2"/>
  <c r="N57" i="2"/>
  <c r="S57" i="2"/>
  <c r="E58" i="2"/>
  <c r="P58" i="2"/>
  <c r="H58" i="2"/>
  <c r="Q58" i="2"/>
  <c r="K58" i="2"/>
  <c r="R58" i="2"/>
  <c r="N58" i="2"/>
  <c r="S58" i="2"/>
  <c r="E59" i="2"/>
  <c r="P59" i="2"/>
  <c r="H59" i="2"/>
  <c r="Q59" i="2"/>
  <c r="K59" i="2"/>
  <c r="R59" i="2"/>
  <c r="N59" i="2"/>
  <c r="S59" i="2"/>
  <c r="E60" i="2"/>
  <c r="P60" i="2"/>
  <c r="H60" i="2"/>
  <c r="Q60" i="2"/>
  <c r="K60" i="2"/>
  <c r="R60" i="2"/>
  <c r="N60" i="2"/>
  <c r="S60" i="2"/>
  <c r="E61" i="2"/>
  <c r="P61" i="2"/>
  <c r="H61" i="2"/>
  <c r="Q61" i="2"/>
  <c r="K61" i="2"/>
  <c r="R61" i="2"/>
  <c r="N61" i="2"/>
  <c r="S61" i="2"/>
  <c r="E62" i="2"/>
  <c r="P62" i="2"/>
  <c r="H62" i="2"/>
  <c r="Q62" i="2"/>
  <c r="K62" i="2"/>
  <c r="R62" i="2"/>
  <c r="N62" i="2"/>
  <c r="S62" i="2"/>
  <c r="E63" i="2"/>
  <c r="P63" i="2"/>
  <c r="H63" i="2"/>
  <c r="Q63" i="2"/>
  <c r="K63" i="2"/>
  <c r="R63" i="2"/>
  <c r="N63" i="2"/>
  <c r="S63" i="2"/>
  <c r="N7" i="2"/>
  <c r="S7" i="2"/>
  <c r="K7" i="2"/>
  <c r="R7" i="2"/>
  <c r="H7" i="2"/>
  <c r="Q7" i="2"/>
  <c r="E7" i="2"/>
  <c r="P7" i="2"/>
  <c r="N64" i="2"/>
  <c r="N65" i="2"/>
  <c r="N66" i="2"/>
  <c r="N67" i="2"/>
  <c r="N68" i="2"/>
  <c r="N69" i="2"/>
  <c r="N70" i="2"/>
  <c r="N71" i="2"/>
  <c r="N72" i="2"/>
  <c r="K64" i="2"/>
  <c r="K65" i="2"/>
  <c r="K66" i="2"/>
  <c r="K67" i="2"/>
  <c r="K68" i="2"/>
  <c r="K69" i="2"/>
  <c r="K70" i="2"/>
  <c r="K71" i="2"/>
  <c r="K72" i="2"/>
  <c r="H64" i="2"/>
  <c r="H65" i="2"/>
  <c r="H66" i="2"/>
  <c r="H67" i="2"/>
  <c r="H68" i="2"/>
  <c r="H69" i="2"/>
  <c r="H70" i="2"/>
  <c r="E64" i="2"/>
  <c r="E65" i="2"/>
  <c r="E66" i="2"/>
  <c r="E67" i="2"/>
  <c r="E68" i="2"/>
  <c r="E69" i="2"/>
  <c r="D70" i="2"/>
  <c r="E70" i="2"/>
  <c r="D71" i="2"/>
  <c r="E71" i="2"/>
  <c r="P77" i="1"/>
  <c r="M77" i="1"/>
  <c r="J77" i="1"/>
  <c r="G77" i="1"/>
  <c r="K75" i="1"/>
  <c r="K74" i="1"/>
  <c r="N75" i="1"/>
  <c r="N74" i="1"/>
  <c r="E72" i="1"/>
  <c r="F72" i="1"/>
  <c r="F71" i="1"/>
  <c r="E71" i="1"/>
  <c r="E75" i="1"/>
  <c r="H75" i="1"/>
  <c r="B74" i="1"/>
  <c r="E74" i="1"/>
  <c r="H74" i="1"/>
</calcChain>
</file>

<file path=xl/sharedStrings.xml><?xml version="1.0" encoding="utf-8"?>
<sst xmlns="http://schemas.openxmlformats.org/spreadsheetml/2006/main" count="90" uniqueCount="54">
  <si>
    <t>United Kingdom National Accounts - The Blue Book, 2012 Dataset</t>
  </si>
  <si>
    <t>Economic Trends  Ammual Supplement 2005 Edition</t>
  </si>
  <si>
    <t>ABMI</t>
  </si>
  <si>
    <t>YBHA</t>
  </si>
  <si>
    <t xml:space="preserve"> 2009 price</t>
  </si>
  <si>
    <t>Nominal</t>
  </si>
  <si>
    <t xml:space="preserve"> 2008 price</t>
  </si>
  <si>
    <t xml:space="preserve"> 2002 price</t>
  </si>
  <si>
    <t>Ratio of 2004 to1948</t>
  </si>
  <si>
    <t>Ratio of 2010 to1948</t>
  </si>
  <si>
    <t>Dataset details: United Kingdom National Accounts - The Blue Book, 2012 Dataset</t>
  </si>
  <si>
    <t xml:space="preserve"> http://www.ons.gov.uk/ons/rel/naa1-rd/united-kingdom-national-accounts/the-blue-book--2012-edition/tsd---blue-book-2012-dataset.html  </t>
  </si>
  <si>
    <t>Download the entire data set and you get a table with 3,565 columns of data from 1938 to 2011.  Column I is ABMI and Column WD is YBHA</t>
  </si>
  <si>
    <t>Dataset details: United Kingdom National Accounts - Blue Book 2011</t>
  </si>
  <si>
    <t>http://www.ons.gov.uk/ons/rel/naa1-rd/united-kingdom-national-accounts/2011-edition/tsd---blue-book-2011-dataset.html</t>
  </si>
  <si>
    <t>Go to http://www.ons.gov.uk/ons/publications/index.html?pageSize=50&amp;sortBy=none&amp;sortDirection=none&amp;newquery=abmi+1975</t>
  </si>
  <si>
    <t>No 31</t>
  </si>
  <si>
    <t>Economic Trends</t>
  </si>
  <si>
    <t>Annual Supplement</t>
  </si>
  <si>
    <t>Editor: Paul Dickman</t>
  </si>
  <si>
    <t>Office for National Statistics</t>
  </si>
  <si>
    <t>ALL SERIES ARE IN MILLIONS OF POUNDS</t>
  </si>
  <si>
    <t xml:space="preserve">You get the same thing as from the 2012 book.  So I cannot reproduce what I did last year. </t>
  </si>
  <si>
    <t>For 2012 go to</t>
  </si>
  <si>
    <t>For 2011 if you go to</t>
  </si>
  <si>
    <t xml:space="preserve">But http://www.econstats.com/uk/uk_bb______1a.htm has last year's version </t>
  </si>
  <si>
    <t>MeasuringWorth from 2011 Bluebook (I think, see below)</t>
  </si>
  <si>
    <t>http://www.ons.gov.uk/ons/rel/naa1-rd/united-kingdom-national-accounts/the-blue-book--2013-edition/index.html</t>
  </si>
  <si>
    <t>Dataset details: United Kingdom National Accounts - The Blue Book, 2013 Dataset</t>
  </si>
  <si>
    <t>The data starts in 1997 in this volume</t>
  </si>
  <si>
    <t>For 2013 go to</t>
  </si>
  <si>
    <t>United Kingdom National Accounts -Update on October 4, 2014</t>
  </si>
  <si>
    <t>6 October 2014, 3:30pm</t>
  </si>
  <si>
    <t>A production error has been identified in the processing of estimates of pre-1997 GDP and some components. A list of the affected series, which have now been corrected, is available in the Excel spreadsheet(32 Kb Excel sheet) .</t>
  </si>
  <si>
    <t>Series from 1997 onwards are unaffected.</t>
  </si>
  <si>
    <t>ONS apologises for any inconvenience caused.</t>
  </si>
  <si>
    <t xml:space="preserve"> 2011 price</t>
  </si>
  <si>
    <t>Annulized growth from 1948 to 2010</t>
  </si>
  <si>
    <t>2010 price</t>
  </si>
  <si>
    <t>http://www.ons.gov.uk/ons/rel/naa2/quarterly-national-accounts/q2-2014/tsd-quarterly-national-accounts--q2-2014.html</t>
  </si>
  <si>
    <t>For the corrected data for 2014 published on October 6th 2014</t>
  </si>
  <si>
    <t>For 2014 update go to Released: 28 March 2014</t>
  </si>
  <si>
    <t>http://www.ons.gov.uk/ons/rel/naa2/quarterly-national-accounts/q4-2013/tsd-quarterly-national-accounts--q4-2013.html</t>
  </si>
  <si>
    <t>Quarterly National Accounts, Q4 2013 Dataset</t>
  </si>
  <si>
    <t>United Kingdom National Accounts - updated 28 MARCH 2014</t>
  </si>
  <si>
    <t>YBHA is Gross Domestic Product at market prices: Current price</t>
  </si>
  <si>
    <t>ABMI is Gross Domestic Product: chained volume measures in a base year prices</t>
  </si>
  <si>
    <t>2011 BB as percent of       2005 BB</t>
  </si>
  <si>
    <t>2012 BB as percent of       2005 BB</t>
  </si>
  <si>
    <t>2014 March BB as percent of       2005 BB</t>
  </si>
  <si>
    <t>2014 October BB as percent of       2005 BB</t>
  </si>
  <si>
    <t>ALL SERIES converted into 2002 pounds</t>
  </si>
  <si>
    <t>Ratio of real to nominal observations for 2002</t>
  </si>
  <si>
    <t>For the 2005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</si>
</sst>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8" formatCode="_-* #,##0_-;\-* #,##0_-;_-* &quot;-&quot;??_-;_-@_-"/>
    <numFmt numFmtId="172" formatCode="0.0000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scheme val="minor"/>
    </font>
    <font>
      <i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scheme val="minor"/>
    </font>
    <font>
      <sz val="14"/>
      <color theme="1"/>
      <name val="Calibri"/>
      <scheme val="minor"/>
    </font>
    <font>
      <sz val="8"/>
      <name val="Calibri"/>
      <family val="2"/>
      <scheme val="minor"/>
    </font>
    <font>
      <sz val="14"/>
      <color theme="1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5">
    <xf numFmtId="0" fontId="0" fillId="0" borderId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1" applyNumberFormat="1" applyFont="1" applyBorder="1"/>
    <xf numFmtId="0" fontId="5" fillId="0" borderId="0" xfId="0" applyFont="1" applyAlignment="1">
      <alignment vertical="center" wrapText="1"/>
    </xf>
    <xf numFmtId="165" fontId="4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165" fontId="4" fillId="0" borderId="0" xfId="1" applyNumberFormat="1" applyFont="1"/>
    <xf numFmtId="3" fontId="4" fillId="0" borderId="0" xfId="0" applyNumberFormat="1" applyFont="1"/>
    <xf numFmtId="0" fontId="5" fillId="0" borderId="0" xfId="0" applyFont="1" applyAlignment="1">
      <alignment vertical="center"/>
    </xf>
    <xf numFmtId="0" fontId="4" fillId="0" borderId="0" xfId="0" applyFont="1"/>
    <xf numFmtId="165" fontId="4" fillId="0" borderId="0" xfId="1" applyNumberFormat="1" applyFont="1" applyBorder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7" fillId="0" borderId="0" xfId="2" applyFont="1" applyAlignment="1">
      <alignment vertical="center"/>
    </xf>
    <xf numFmtId="0" fontId="4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Border="1"/>
    <xf numFmtId="165" fontId="1" fillId="0" borderId="0" xfId="1" applyNumberFormat="1" applyFont="1" applyBorder="1"/>
    <xf numFmtId="0" fontId="1" fillId="0" borderId="0" xfId="0" applyFont="1"/>
    <xf numFmtId="165" fontId="1" fillId="0" borderId="0" xfId="1" applyNumberFormat="1" applyFont="1"/>
    <xf numFmtId="0" fontId="1" fillId="0" borderId="0" xfId="0" applyFont="1" applyAlignment="1">
      <alignment wrapText="1"/>
    </xf>
    <xf numFmtId="0" fontId="1" fillId="0" borderId="0" xfId="1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65" fontId="1" fillId="0" borderId="0" xfId="1" applyNumberFormat="1" applyFont="1" applyBorder="1" applyAlignment="1">
      <alignment wrapText="1"/>
    </xf>
    <xf numFmtId="3" fontId="1" fillId="0" borderId="0" xfId="0" applyNumberFormat="1" applyFont="1"/>
    <xf numFmtId="10" fontId="1" fillId="0" borderId="0" xfId="28" applyNumberFormat="1" applyFont="1"/>
    <xf numFmtId="164" fontId="4" fillId="0" borderId="0" xfId="1" applyNumberFormat="1" applyFont="1" applyBorder="1"/>
    <xf numFmtId="0" fontId="7" fillId="0" borderId="0" xfId="2" applyNumberFormat="1" applyFont="1" applyBorder="1"/>
    <xf numFmtId="0" fontId="7" fillId="0" borderId="0" xfId="2" applyFont="1" applyAlignme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165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2" fillId="0" borderId="0" xfId="1" applyNumberFormat="1" applyFont="1" applyBorder="1"/>
    <xf numFmtId="0" fontId="12" fillId="0" borderId="0" xfId="0" applyFont="1"/>
    <xf numFmtId="165" fontId="6" fillId="0" borderId="0" xfId="1" applyNumberFormat="1" applyFont="1" applyBorder="1"/>
    <xf numFmtId="168" fontId="1" fillId="0" borderId="0" xfId="1" applyNumberFormat="1" applyFont="1" applyBorder="1" applyAlignment="1">
      <alignment wrapText="1"/>
    </xf>
    <xf numFmtId="168" fontId="4" fillId="0" borderId="0" xfId="1" applyNumberFormat="1" applyFont="1" applyBorder="1" applyAlignment="1">
      <alignment wrapText="1"/>
    </xf>
    <xf numFmtId="172" fontId="1" fillId="0" borderId="0" xfId="0" applyNumberFormat="1" applyFont="1"/>
    <xf numFmtId="165" fontId="4" fillId="0" borderId="0" xfId="1" applyNumberFormat="1" applyFont="1" applyBorder="1"/>
    <xf numFmtId="10" fontId="4" fillId="0" borderId="0" xfId="28" applyNumberFormat="1" applyFont="1"/>
    <xf numFmtId="10" fontId="4" fillId="0" borderId="0" xfId="0" applyNumberFormat="1" applyFont="1"/>
    <xf numFmtId="172" fontId="4" fillId="0" borderId="0" xfId="0" applyNumberFormat="1" applyFont="1"/>
    <xf numFmtId="0" fontId="4" fillId="0" borderId="0" xfId="1" applyNumberFormat="1" applyFont="1" applyBorder="1" applyAlignment="1">
      <alignment wrapText="1"/>
    </xf>
    <xf numFmtId="0" fontId="4" fillId="0" borderId="0" xfId="1" applyNumberFormat="1" applyFont="1" applyBorder="1"/>
    <xf numFmtId="0" fontId="4" fillId="0" borderId="0" xfId="0" applyFont="1" applyAlignment="1">
      <alignment vertical="center"/>
    </xf>
    <xf numFmtId="0" fontId="12" fillId="0" borderId="0" xfId="1" applyNumberFormat="1" applyFont="1" applyBorder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vertical="center" wrapText="1"/>
    </xf>
  </cellXfs>
  <cellStyles count="55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Hyperlink" xfId="2" builtinId="8"/>
    <cellStyle name="Normal" xfId="0" builtinId="0"/>
    <cellStyle name="Percent" xfId="28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ns.gov.uk/ons/publications/index.html?pageSize=50&amp;sortBy=none&amp;sortDirection=none&amp;newquery=abmi+1975" TargetMode="External"/><Relationship Id="rId4" Type="http://schemas.openxmlformats.org/officeDocument/2006/relationships/hyperlink" Target="http://www.ons.gov.uk/ons/rel/naa1-rd/united-kingdom-national-accounts/the-blue-book--2013-edition/index.html" TargetMode="External"/><Relationship Id="rId5" Type="http://schemas.openxmlformats.org/officeDocument/2006/relationships/hyperlink" Target="http://www.ons.gov.uk/ons/rel/naa2/quarterly-national-accounts/q2-2014/tsd-quarterly-national-accounts--q2-2014.html" TargetMode="External"/><Relationship Id="rId1" Type="http://schemas.openxmlformats.org/officeDocument/2006/relationships/hyperlink" Target="http://www.ons.gov.uk/ons/rel/naa1-rd/united-kingdom-national-accounts/the-blue-book--2012-edition/tsd---blue-book-2012-dataset.html" TargetMode="External"/><Relationship Id="rId2" Type="http://schemas.openxmlformats.org/officeDocument/2006/relationships/hyperlink" Target="http://www.ons.gov.uk/ons/rel/naa1-rd/united-kingdom-national-accounts/2011-edition/tsd---blue-book-2011-datase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opLeftCell="A3" workbookViewId="0">
      <selection activeCell="A82" sqref="A82"/>
    </sheetView>
  </sheetViews>
  <sheetFormatPr baseColWidth="10" defaultRowHeight="15" x14ac:dyDescent="0"/>
  <cols>
    <col min="1" max="1" width="10.1640625" style="14" customWidth="1"/>
    <col min="2" max="2" width="21.33203125" style="15" customWidth="1"/>
    <col min="3" max="3" width="15" style="15" customWidth="1"/>
    <col min="4" max="4" width="10.1640625" style="15" customWidth="1"/>
    <col min="5" max="5" width="16.33203125" style="16" customWidth="1"/>
    <col min="6" max="6" width="13.83203125" style="16" bestFit="1" customWidth="1"/>
    <col min="7" max="7" width="8.5" style="16" customWidth="1"/>
    <col min="8" max="8" width="16" style="17" customWidth="1"/>
    <col min="9" max="10" width="10.5" style="17" customWidth="1"/>
    <col min="11" max="11" width="14.33203125" style="17" customWidth="1"/>
    <col min="12" max="12" width="10.5" style="17" customWidth="1"/>
    <col min="13" max="13" width="10.83203125" style="16"/>
    <col min="14" max="15" width="16" style="17" customWidth="1"/>
    <col min="16" max="16" width="10" style="16" customWidth="1"/>
    <col min="17" max="17" width="17" style="16" customWidth="1"/>
    <col min="18" max="18" width="15.5" style="16" customWidth="1"/>
    <col min="19" max="20" width="10.83203125" style="16"/>
    <col min="21" max="22" width="14.1640625" style="16" bestFit="1" customWidth="1"/>
    <col min="23" max="16384" width="10.83203125" style="16"/>
  </cols>
  <sheetData>
    <row r="1" spans="1:21" ht="20">
      <c r="H1" s="10" t="s">
        <v>21</v>
      </c>
    </row>
    <row r="3" spans="1:21" ht="18">
      <c r="B3" s="36" t="s">
        <v>45</v>
      </c>
      <c r="D3" s="34"/>
      <c r="E3" s="35"/>
      <c r="F3" s="35"/>
      <c r="G3" s="35"/>
    </row>
    <row r="4" spans="1:21" ht="18">
      <c r="B4" s="36" t="s">
        <v>46</v>
      </c>
      <c r="D4" s="34"/>
      <c r="E4" s="35"/>
      <c r="F4" s="35"/>
      <c r="G4" s="35"/>
    </row>
    <row r="5" spans="1:21" ht="90">
      <c r="B5" s="2" t="s">
        <v>1</v>
      </c>
      <c r="C5" s="17"/>
      <c r="E5" s="18" t="s">
        <v>26</v>
      </c>
      <c r="H5" s="2" t="s">
        <v>0</v>
      </c>
      <c r="I5" s="15"/>
      <c r="J5" s="16"/>
      <c r="K5" s="2" t="s">
        <v>44</v>
      </c>
      <c r="L5" s="15"/>
      <c r="N5" s="2" t="s">
        <v>31</v>
      </c>
      <c r="O5" s="2"/>
      <c r="P5" s="2"/>
    </row>
    <row r="6" spans="1:21" s="32" customFormat="1">
      <c r="A6" s="13"/>
      <c r="B6" s="31" t="s">
        <v>2</v>
      </c>
      <c r="C6" s="31" t="s">
        <v>3</v>
      </c>
      <c r="D6" s="3"/>
      <c r="E6" s="32" t="s">
        <v>2</v>
      </c>
      <c r="F6" s="32" t="s">
        <v>3</v>
      </c>
      <c r="H6" s="3" t="s">
        <v>2</v>
      </c>
      <c r="I6" s="3" t="s">
        <v>3</v>
      </c>
      <c r="K6" s="3" t="s">
        <v>2</v>
      </c>
      <c r="L6" s="3" t="s">
        <v>3</v>
      </c>
      <c r="N6" s="3" t="s">
        <v>2</v>
      </c>
      <c r="O6" s="3" t="s">
        <v>3</v>
      </c>
      <c r="Q6" s="33"/>
      <c r="R6" s="33"/>
      <c r="S6" s="33"/>
      <c r="T6" s="33"/>
      <c r="U6" s="33"/>
    </row>
    <row r="7" spans="1:21">
      <c r="A7" s="19"/>
      <c r="B7" s="3" t="s">
        <v>7</v>
      </c>
      <c r="C7" s="3" t="s">
        <v>5</v>
      </c>
      <c r="D7" s="3"/>
      <c r="E7" s="3" t="s">
        <v>6</v>
      </c>
      <c r="F7" s="3" t="s">
        <v>5</v>
      </c>
      <c r="G7" s="20"/>
      <c r="H7" s="3" t="s">
        <v>4</v>
      </c>
      <c r="I7" s="3" t="s">
        <v>5</v>
      </c>
      <c r="J7" s="16"/>
      <c r="K7" s="3" t="s">
        <v>38</v>
      </c>
      <c r="L7" s="3" t="s">
        <v>5</v>
      </c>
      <c r="N7" s="3" t="s">
        <v>36</v>
      </c>
      <c r="O7" s="3" t="s">
        <v>5</v>
      </c>
    </row>
    <row r="8" spans="1:21">
      <c r="A8" s="4">
        <v>1948</v>
      </c>
      <c r="B8" s="17">
        <v>269418</v>
      </c>
      <c r="C8" s="17">
        <v>11877</v>
      </c>
      <c r="D8" s="21"/>
      <c r="E8" s="22">
        <v>314496</v>
      </c>
      <c r="F8" s="22">
        <v>11974</v>
      </c>
      <c r="H8" s="21">
        <v>276458</v>
      </c>
      <c r="I8" s="21">
        <v>11973</v>
      </c>
      <c r="J8" s="16"/>
      <c r="K8" s="21">
        <v>283297</v>
      </c>
      <c r="L8" s="21">
        <v>11973</v>
      </c>
      <c r="N8" s="21">
        <v>320242</v>
      </c>
      <c r="O8" s="21">
        <v>11577</v>
      </c>
    </row>
    <row r="9" spans="1:21">
      <c r="A9" s="4">
        <v>1949</v>
      </c>
      <c r="B9" s="17">
        <v>278195</v>
      </c>
      <c r="C9" s="17">
        <v>12619</v>
      </c>
      <c r="D9" s="21"/>
      <c r="E9" s="22">
        <v>324950</v>
      </c>
      <c r="F9" s="22">
        <v>12726</v>
      </c>
      <c r="H9" s="21">
        <v>286752</v>
      </c>
      <c r="I9" s="21">
        <v>12723</v>
      </c>
      <c r="J9" s="16"/>
      <c r="K9" s="21">
        <v>293855</v>
      </c>
      <c r="L9" s="21">
        <v>12723</v>
      </c>
      <c r="N9" s="21">
        <v>331081</v>
      </c>
      <c r="O9" s="21">
        <v>12331</v>
      </c>
    </row>
    <row r="10" spans="1:21">
      <c r="A10" s="4">
        <v>1950</v>
      </c>
      <c r="B10" s="17">
        <v>286265</v>
      </c>
      <c r="C10" s="17">
        <v>13162</v>
      </c>
      <c r="D10" s="21"/>
      <c r="E10" s="22">
        <v>335288</v>
      </c>
      <c r="F10" s="22">
        <v>13308</v>
      </c>
      <c r="H10" s="21">
        <v>297063</v>
      </c>
      <c r="I10" s="21">
        <v>13303</v>
      </c>
      <c r="J10" s="16"/>
      <c r="K10" s="21">
        <v>304395</v>
      </c>
      <c r="L10" s="21">
        <v>13303</v>
      </c>
      <c r="N10" s="21">
        <v>342028</v>
      </c>
      <c r="O10" s="21">
        <v>12898</v>
      </c>
    </row>
    <row r="11" spans="1:21">
      <c r="A11" s="4">
        <v>1951</v>
      </c>
      <c r="B11" s="17">
        <v>294847</v>
      </c>
      <c r="C11" s="17">
        <v>14661</v>
      </c>
      <c r="D11" s="21"/>
      <c r="E11" s="22">
        <v>344425</v>
      </c>
      <c r="F11" s="22">
        <v>14784</v>
      </c>
      <c r="H11" s="21">
        <v>306281</v>
      </c>
      <c r="I11" s="21">
        <v>14777</v>
      </c>
      <c r="J11" s="16"/>
      <c r="K11" s="21">
        <v>313841</v>
      </c>
      <c r="L11" s="21">
        <v>14777</v>
      </c>
      <c r="N11" s="21">
        <v>354899</v>
      </c>
      <c r="O11" s="21">
        <v>14477</v>
      </c>
    </row>
    <row r="12" spans="1:21">
      <c r="A12" s="4">
        <v>1952</v>
      </c>
      <c r="B12" s="17">
        <v>295442</v>
      </c>
      <c r="C12" s="17">
        <v>15880</v>
      </c>
      <c r="D12" s="21"/>
      <c r="E12" s="22">
        <v>344614</v>
      </c>
      <c r="F12" s="22">
        <v>15983</v>
      </c>
      <c r="H12" s="21">
        <v>307280</v>
      </c>
      <c r="I12" s="21">
        <v>15982</v>
      </c>
      <c r="J12" s="16"/>
      <c r="K12" s="21">
        <v>314865</v>
      </c>
      <c r="L12" s="21">
        <v>15982</v>
      </c>
      <c r="N12" s="21">
        <v>360586</v>
      </c>
      <c r="O12" s="21">
        <v>15715</v>
      </c>
    </row>
    <row r="13" spans="1:21">
      <c r="A13" s="4">
        <v>1953</v>
      </c>
      <c r="B13" s="17">
        <v>306371</v>
      </c>
      <c r="C13" s="17">
        <v>17002</v>
      </c>
      <c r="D13" s="21"/>
      <c r="E13" s="22">
        <v>357840</v>
      </c>
      <c r="F13" s="22">
        <v>17121</v>
      </c>
      <c r="H13" s="21">
        <v>319932</v>
      </c>
      <c r="I13" s="21">
        <v>17126</v>
      </c>
      <c r="J13" s="16"/>
      <c r="K13" s="21">
        <v>327814</v>
      </c>
      <c r="L13" s="21">
        <v>17126</v>
      </c>
      <c r="N13" s="21">
        <v>380500</v>
      </c>
      <c r="O13" s="21">
        <v>16843</v>
      </c>
    </row>
    <row r="14" spans="1:21">
      <c r="A14" s="4">
        <v>1954</v>
      </c>
      <c r="B14" s="17">
        <v>318973</v>
      </c>
      <c r="C14" s="17">
        <v>17996</v>
      </c>
      <c r="D14" s="21"/>
      <c r="E14" s="22">
        <v>372531</v>
      </c>
      <c r="F14" s="22">
        <v>18126</v>
      </c>
      <c r="H14" s="21">
        <v>334346</v>
      </c>
      <c r="I14" s="21">
        <v>18129</v>
      </c>
      <c r="J14" s="16"/>
      <c r="K14" s="21">
        <v>342588</v>
      </c>
      <c r="L14" s="21">
        <v>18129</v>
      </c>
      <c r="N14" s="21">
        <v>396877</v>
      </c>
      <c r="O14" s="21">
        <v>17756</v>
      </c>
    </row>
    <row r="15" spans="1:21">
      <c r="A15" s="4">
        <v>1955</v>
      </c>
      <c r="B15" s="17">
        <v>328936</v>
      </c>
      <c r="C15" s="17">
        <v>19264</v>
      </c>
      <c r="D15" s="21"/>
      <c r="E15" s="22">
        <v>385425</v>
      </c>
      <c r="F15" s="22">
        <v>19490</v>
      </c>
      <c r="H15" s="21">
        <v>347289</v>
      </c>
      <c r="I15" s="21">
        <v>19490</v>
      </c>
      <c r="J15" s="16"/>
      <c r="K15" s="21">
        <v>355858</v>
      </c>
      <c r="L15" s="21">
        <v>19490</v>
      </c>
      <c r="N15" s="21">
        <v>412072</v>
      </c>
      <c r="O15" s="21">
        <v>19292</v>
      </c>
    </row>
    <row r="16" spans="1:21">
      <c r="A16" s="4">
        <v>1956</v>
      </c>
      <c r="B16" s="17">
        <v>332320</v>
      </c>
      <c r="C16" s="17">
        <v>20704</v>
      </c>
      <c r="D16" s="21"/>
      <c r="E16" s="22">
        <v>389004</v>
      </c>
      <c r="F16" s="22">
        <v>20956</v>
      </c>
      <c r="H16" s="21">
        <v>351727</v>
      </c>
      <c r="I16" s="21">
        <v>20955</v>
      </c>
      <c r="J16" s="16"/>
      <c r="K16" s="21">
        <v>360417</v>
      </c>
      <c r="L16" s="21">
        <v>20955</v>
      </c>
      <c r="N16" s="21">
        <v>418812</v>
      </c>
      <c r="O16" s="21">
        <v>20933</v>
      </c>
    </row>
    <row r="17" spans="1:15">
      <c r="A17" s="4">
        <v>1957</v>
      </c>
      <c r="B17" s="17">
        <v>338131</v>
      </c>
      <c r="C17" s="17">
        <v>21833</v>
      </c>
      <c r="D17" s="21"/>
      <c r="E17" s="22">
        <v>395426</v>
      </c>
      <c r="F17" s="22">
        <v>22105</v>
      </c>
      <c r="H17" s="21">
        <v>358779</v>
      </c>
      <c r="I17" s="21">
        <v>22106</v>
      </c>
      <c r="J17" s="16"/>
      <c r="K17" s="21">
        <v>367645</v>
      </c>
      <c r="L17" s="21">
        <v>22106</v>
      </c>
      <c r="N17" s="21">
        <v>426840</v>
      </c>
      <c r="O17" s="21">
        <v>22180</v>
      </c>
    </row>
    <row r="18" spans="1:15">
      <c r="A18" s="4">
        <v>1958</v>
      </c>
      <c r="B18" s="17">
        <v>339316</v>
      </c>
      <c r="C18" s="17">
        <v>22750</v>
      </c>
      <c r="D18" s="21"/>
      <c r="E18" s="22">
        <v>396699</v>
      </c>
      <c r="F18" s="22">
        <v>23050</v>
      </c>
      <c r="H18" s="21">
        <v>361247</v>
      </c>
      <c r="I18" s="21">
        <v>23050</v>
      </c>
      <c r="J18" s="16"/>
      <c r="K18" s="21">
        <v>370172</v>
      </c>
      <c r="L18" s="21">
        <v>23050</v>
      </c>
      <c r="N18" s="21">
        <v>432231</v>
      </c>
      <c r="O18" s="21">
        <v>23270</v>
      </c>
    </row>
    <row r="19" spans="1:15">
      <c r="A19" s="4">
        <v>1959</v>
      </c>
      <c r="B19" s="17">
        <v>354352</v>
      </c>
      <c r="C19" s="17">
        <v>24046</v>
      </c>
      <c r="D19" s="21"/>
      <c r="E19" s="22">
        <v>413664</v>
      </c>
      <c r="F19" s="22">
        <v>24348</v>
      </c>
      <c r="H19" s="21">
        <v>378164</v>
      </c>
      <c r="I19" s="21">
        <v>24348</v>
      </c>
      <c r="J19" s="16"/>
      <c r="K19" s="21">
        <v>387526</v>
      </c>
      <c r="L19" s="21">
        <v>24348</v>
      </c>
      <c r="N19" s="21">
        <v>449989</v>
      </c>
      <c r="O19" s="21">
        <v>24378</v>
      </c>
    </row>
    <row r="20" spans="1:15">
      <c r="A20" s="4">
        <v>1960</v>
      </c>
      <c r="B20" s="17">
        <v>373824</v>
      </c>
      <c r="C20" s="17">
        <v>25678</v>
      </c>
      <c r="D20" s="21"/>
      <c r="E20" s="22">
        <v>435716</v>
      </c>
      <c r="F20" s="22">
        <v>25977</v>
      </c>
      <c r="H20" s="21">
        <v>400081</v>
      </c>
      <c r="I20" s="21">
        <v>25973</v>
      </c>
      <c r="J20" s="16"/>
      <c r="K20" s="21">
        <v>409973</v>
      </c>
      <c r="L20" s="21">
        <v>25973</v>
      </c>
      <c r="N20" s="21">
        <v>478286</v>
      </c>
      <c r="O20" s="21">
        <v>26155</v>
      </c>
    </row>
    <row r="21" spans="1:15">
      <c r="A21" s="4">
        <v>1961</v>
      </c>
      <c r="B21" s="17">
        <v>383001</v>
      </c>
      <c r="C21" s="17">
        <v>27166</v>
      </c>
      <c r="D21" s="21"/>
      <c r="E21" s="22">
        <v>445870</v>
      </c>
      <c r="F21" s="22">
        <v>27413</v>
      </c>
      <c r="H21" s="21">
        <v>411133</v>
      </c>
      <c r="I21" s="21">
        <v>27406</v>
      </c>
      <c r="J21" s="16"/>
      <c r="K21" s="21">
        <v>421310</v>
      </c>
      <c r="L21" s="21">
        <v>27406</v>
      </c>
      <c r="N21" s="21">
        <v>491094</v>
      </c>
      <c r="O21" s="21">
        <v>27765</v>
      </c>
    </row>
    <row r="22" spans="1:15">
      <c r="A22" s="4">
        <v>1962</v>
      </c>
      <c r="B22" s="17">
        <v>387499</v>
      </c>
      <c r="C22" s="17">
        <v>28482</v>
      </c>
      <c r="D22" s="21"/>
      <c r="E22" s="22">
        <v>450695</v>
      </c>
      <c r="F22" s="22">
        <v>28711</v>
      </c>
      <c r="H22" s="21">
        <v>417142</v>
      </c>
      <c r="I22" s="21">
        <v>28707</v>
      </c>
      <c r="J22" s="16"/>
      <c r="K22" s="21">
        <v>427475</v>
      </c>
      <c r="L22" s="21">
        <v>28707</v>
      </c>
      <c r="N22" s="21">
        <v>496502</v>
      </c>
      <c r="O22" s="21">
        <v>29017</v>
      </c>
    </row>
    <row r="23" spans="1:15">
      <c r="A23" s="4">
        <v>1963</v>
      </c>
      <c r="B23" s="17">
        <v>407357</v>
      </c>
      <c r="C23" s="17">
        <v>30343</v>
      </c>
      <c r="D23" s="21"/>
      <c r="E23" s="22">
        <v>470067</v>
      </c>
      <c r="F23" s="22">
        <v>30409</v>
      </c>
      <c r="H23" s="21">
        <v>436653</v>
      </c>
      <c r="I23" s="21">
        <v>30409</v>
      </c>
      <c r="J23" s="16"/>
      <c r="K23" s="21">
        <v>447496</v>
      </c>
      <c r="L23" s="21">
        <v>30409</v>
      </c>
      <c r="N23" s="21">
        <v>520729</v>
      </c>
      <c r="O23" s="21">
        <v>30915</v>
      </c>
    </row>
    <row r="24" spans="1:15">
      <c r="A24" s="4">
        <v>1964</v>
      </c>
      <c r="B24" s="17">
        <v>430010</v>
      </c>
      <c r="C24" s="17">
        <v>33122</v>
      </c>
      <c r="D24" s="21"/>
      <c r="E24" s="22">
        <v>495835</v>
      </c>
      <c r="F24" s="22">
        <v>33228</v>
      </c>
      <c r="H24" s="21">
        <v>462329</v>
      </c>
      <c r="I24" s="21">
        <v>33221</v>
      </c>
      <c r="J24" s="16"/>
      <c r="K24" s="21">
        <v>473796</v>
      </c>
      <c r="L24" s="21">
        <v>33221</v>
      </c>
      <c r="N24" s="21">
        <v>549704</v>
      </c>
      <c r="O24" s="21">
        <v>33717</v>
      </c>
    </row>
    <row r="25" spans="1:15">
      <c r="A25" s="4">
        <v>1965</v>
      </c>
      <c r="B25" s="17">
        <v>440028</v>
      </c>
      <c r="C25" s="17">
        <v>35781</v>
      </c>
      <c r="D25" s="21"/>
      <c r="E25" s="22">
        <v>506915</v>
      </c>
      <c r="F25" s="22">
        <v>35888</v>
      </c>
      <c r="H25" s="21">
        <v>474306</v>
      </c>
      <c r="I25" s="21">
        <v>35882</v>
      </c>
      <c r="J25" s="16"/>
      <c r="K25" s="21">
        <v>486075</v>
      </c>
      <c r="L25" s="21">
        <v>35882</v>
      </c>
      <c r="N25" s="21">
        <v>561532</v>
      </c>
      <c r="O25" s="21">
        <v>36366</v>
      </c>
    </row>
    <row r="26" spans="1:15">
      <c r="A26" s="4">
        <v>1966</v>
      </c>
      <c r="B26" s="17">
        <v>448640</v>
      </c>
      <c r="C26" s="17">
        <v>38079</v>
      </c>
      <c r="D26" s="21"/>
      <c r="E26" s="22">
        <v>516673</v>
      </c>
      <c r="F26" s="22">
        <v>38189</v>
      </c>
      <c r="H26" s="21">
        <v>485031</v>
      </c>
      <c r="I26" s="21">
        <v>38185</v>
      </c>
      <c r="J26" s="16"/>
      <c r="K26" s="21">
        <v>497032</v>
      </c>
      <c r="L26" s="21">
        <v>38185</v>
      </c>
      <c r="N26" s="21">
        <v>570299</v>
      </c>
      <c r="O26" s="21">
        <v>38776</v>
      </c>
    </row>
    <row r="27" spans="1:15">
      <c r="A27" s="4">
        <v>1967</v>
      </c>
      <c r="B27" s="17">
        <v>459785</v>
      </c>
      <c r="C27" s="17">
        <v>40175</v>
      </c>
      <c r="D27" s="21"/>
      <c r="E27" s="22">
        <v>529418</v>
      </c>
      <c r="F27" s="22">
        <v>40281</v>
      </c>
      <c r="H27" s="21">
        <v>498689</v>
      </c>
      <c r="I27" s="21">
        <v>40276</v>
      </c>
      <c r="J27" s="16"/>
      <c r="K27" s="21">
        <v>511027</v>
      </c>
      <c r="L27" s="21">
        <v>40276</v>
      </c>
      <c r="N27" s="21">
        <v>586219</v>
      </c>
      <c r="O27" s="21">
        <v>40960</v>
      </c>
    </row>
    <row r="28" spans="1:15">
      <c r="A28" s="4">
        <v>1968</v>
      </c>
      <c r="B28" s="17">
        <v>479203</v>
      </c>
      <c r="C28" s="17">
        <v>43519</v>
      </c>
      <c r="D28" s="21"/>
      <c r="E28" s="22">
        <v>551664</v>
      </c>
      <c r="F28" s="22">
        <v>43656</v>
      </c>
      <c r="H28" s="21">
        <v>521488</v>
      </c>
      <c r="I28" s="21">
        <v>43648</v>
      </c>
      <c r="J28" s="16"/>
      <c r="K28" s="21">
        <v>534375</v>
      </c>
      <c r="L28" s="21">
        <v>43648</v>
      </c>
      <c r="N28" s="21">
        <v>618442</v>
      </c>
      <c r="O28" s="21">
        <v>44900</v>
      </c>
    </row>
    <row r="29" spans="1:15">
      <c r="A29" s="4">
        <v>1969</v>
      </c>
      <c r="B29" s="17">
        <v>489337</v>
      </c>
      <c r="C29" s="17">
        <v>46860</v>
      </c>
      <c r="D29" s="21"/>
      <c r="E29" s="22">
        <v>563097</v>
      </c>
      <c r="F29" s="22">
        <v>47023</v>
      </c>
      <c r="H29" s="21">
        <v>533984</v>
      </c>
      <c r="I29" s="21">
        <v>47017</v>
      </c>
      <c r="J29" s="16"/>
      <c r="K29" s="21">
        <v>547193</v>
      </c>
      <c r="L29" s="21">
        <v>47017</v>
      </c>
      <c r="N29" s="21">
        <v>630478</v>
      </c>
      <c r="O29" s="21">
        <v>48527</v>
      </c>
    </row>
    <row r="30" spans="1:15">
      <c r="A30" s="4">
        <v>1970</v>
      </c>
      <c r="B30" s="17">
        <v>500426</v>
      </c>
      <c r="C30" s="17">
        <v>51515</v>
      </c>
      <c r="D30" s="21"/>
      <c r="E30" s="22">
        <v>575736</v>
      </c>
      <c r="F30" s="22">
        <v>51696</v>
      </c>
      <c r="H30" s="21">
        <v>547652</v>
      </c>
      <c r="I30" s="21">
        <v>51695</v>
      </c>
      <c r="J30" s="16"/>
      <c r="K30" s="21">
        <v>561174</v>
      </c>
      <c r="L30" s="21">
        <v>51695</v>
      </c>
      <c r="N30" s="21">
        <v>647570</v>
      </c>
      <c r="O30" s="21">
        <v>54451</v>
      </c>
    </row>
    <row r="31" spans="1:15">
      <c r="A31" s="4">
        <v>1971</v>
      </c>
      <c r="B31" s="17">
        <v>510657</v>
      </c>
      <c r="C31" s="17">
        <v>57448</v>
      </c>
      <c r="D31" s="21"/>
      <c r="E31" s="22">
        <v>587805</v>
      </c>
      <c r="F31" s="22">
        <v>57670</v>
      </c>
      <c r="H31" s="21">
        <v>560431</v>
      </c>
      <c r="I31" s="21">
        <v>57654</v>
      </c>
      <c r="J31" s="16"/>
      <c r="K31" s="21">
        <v>574278</v>
      </c>
      <c r="L31" s="21">
        <v>57654</v>
      </c>
      <c r="N31" s="21">
        <v>670117</v>
      </c>
      <c r="O31" s="21">
        <v>60860</v>
      </c>
    </row>
    <row r="32" spans="1:15">
      <c r="A32" s="4">
        <v>1972</v>
      </c>
      <c r="B32" s="17">
        <v>529078</v>
      </c>
      <c r="C32" s="17">
        <v>64316</v>
      </c>
      <c r="D32" s="21"/>
      <c r="E32" s="22">
        <v>609275</v>
      </c>
      <c r="F32" s="22">
        <v>64621</v>
      </c>
      <c r="H32" s="21">
        <v>582077</v>
      </c>
      <c r="I32" s="21">
        <v>64602</v>
      </c>
      <c r="J32" s="16"/>
      <c r="K32" s="21">
        <v>596452</v>
      </c>
      <c r="L32" s="21">
        <v>64602</v>
      </c>
      <c r="N32" s="21">
        <v>698446</v>
      </c>
      <c r="O32" s="21">
        <v>68054</v>
      </c>
    </row>
    <row r="33" spans="1:15">
      <c r="A33" s="4">
        <v>1973</v>
      </c>
      <c r="B33" s="17">
        <v>566878</v>
      </c>
      <c r="C33" s="17">
        <v>73973</v>
      </c>
      <c r="D33" s="21"/>
      <c r="E33" s="22">
        <v>653124</v>
      </c>
      <c r="F33" s="22">
        <v>74545</v>
      </c>
      <c r="H33" s="21">
        <v>625423</v>
      </c>
      <c r="I33" s="21">
        <v>74507</v>
      </c>
      <c r="J33" s="16"/>
      <c r="K33" s="21">
        <v>640867</v>
      </c>
      <c r="L33" s="21">
        <v>74507</v>
      </c>
      <c r="N33" s="21">
        <v>744112</v>
      </c>
      <c r="O33" s="21">
        <v>78594</v>
      </c>
    </row>
    <row r="34" spans="1:15">
      <c r="A34" s="4">
        <v>1974</v>
      </c>
      <c r="B34" s="17">
        <v>559235</v>
      </c>
      <c r="C34" s="17">
        <v>83733</v>
      </c>
      <c r="D34" s="21"/>
      <c r="E34" s="22">
        <v>644539</v>
      </c>
      <c r="F34" s="22">
        <v>84513</v>
      </c>
      <c r="H34" s="21">
        <v>618412</v>
      </c>
      <c r="I34" s="21">
        <v>84475</v>
      </c>
      <c r="J34" s="16"/>
      <c r="K34" s="21">
        <v>633681</v>
      </c>
      <c r="L34" s="21">
        <v>84475</v>
      </c>
      <c r="N34" s="21">
        <v>725362</v>
      </c>
      <c r="O34" s="21">
        <v>88183</v>
      </c>
    </row>
    <row r="35" spans="1:15">
      <c r="A35" s="4">
        <v>1975</v>
      </c>
      <c r="B35" s="17">
        <v>556104</v>
      </c>
      <c r="C35" s="17">
        <v>105773</v>
      </c>
      <c r="D35" s="21"/>
      <c r="E35" s="22">
        <v>640534</v>
      </c>
      <c r="F35" s="22">
        <v>106717</v>
      </c>
      <c r="H35" s="21">
        <v>615252</v>
      </c>
      <c r="I35" s="21">
        <v>106717</v>
      </c>
      <c r="J35" s="16"/>
      <c r="K35" s="21">
        <v>630450</v>
      </c>
      <c r="L35" s="21">
        <v>106717</v>
      </c>
      <c r="N35" s="21">
        <v>714123</v>
      </c>
      <c r="O35" s="21">
        <v>109274</v>
      </c>
    </row>
    <row r="36" spans="1:15">
      <c r="A36" s="4">
        <v>1976</v>
      </c>
      <c r="B36" s="17">
        <v>571036</v>
      </c>
      <c r="C36" s="17">
        <v>125097</v>
      </c>
      <c r="D36" s="21"/>
      <c r="E36" s="22">
        <v>657418</v>
      </c>
      <c r="F36" s="22">
        <v>126274</v>
      </c>
      <c r="H36" s="21">
        <v>631055</v>
      </c>
      <c r="I36" s="21">
        <v>126337</v>
      </c>
      <c r="J36" s="16"/>
      <c r="K36" s="21">
        <v>646638</v>
      </c>
      <c r="L36" s="21">
        <v>126337</v>
      </c>
      <c r="N36" s="21">
        <v>735749</v>
      </c>
      <c r="O36" s="21">
        <v>129450</v>
      </c>
    </row>
    <row r="37" spans="1:15">
      <c r="A37" s="4">
        <v>1977</v>
      </c>
      <c r="B37" s="17">
        <v>585023</v>
      </c>
      <c r="C37" s="17">
        <v>145524</v>
      </c>
      <c r="D37" s="21"/>
      <c r="E37" s="22">
        <v>673025</v>
      </c>
      <c r="F37" s="22">
        <v>146973</v>
      </c>
      <c r="H37" s="21">
        <v>646297</v>
      </c>
      <c r="I37" s="21">
        <v>147068</v>
      </c>
      <c r="J37" s="16"/>
      <c r="K37" s="21">
        <v>662257</v>
      </c>
      <c r="L37" s="21">
        <v>147068</v>
      </c>
      <c r="N37" s="21">
        <v>754851</v>
      </c>
      <c r="O37" s="21">
        <v>150816</v>
      </c>
    </row>
    <row r="38" spans="1:15">
      <c r="A38" s="4">
        <v>1978</v>
      </c>
      <c r="B38" s="17">
        <v>604306</v>
      </c>
      <c r="C38" s="17">
        <v>167803</v>
      </c>
      <c r="D38" s="21"/>
      <c r="E38" s="22">
        <v>694765</v>
      </c>
      <c r="F38" s="22">
        <v>169344</v>
      </c>
      <c r="H38" s="21">
        <v>667497</v>
      </c>
      <c r="I38" s="21">
        <v>169453</v>
      </c>
      <c r="J38" s="16"/>
      <c r="K38" s="21">
        <v>683982</v>
      </c>
      <c r="L38" s="21">
        <v>169453</v>
      </c>
      <c r="N38" s="21">
        <v>786031</v>
      </c>
      <c r="O38" s="21">
        <v>175163</v>
      </c>
    </row>
    <row r="39" spans="1:15">
      <c r="A39" s="4">
        <v>1979</v>
      </c>
      <c r="B39" s="17">
        <v>620611</v>
      </c>
      <c r="C39" s="17">
        <v>197352</v>
      </c>
      <c r="D39" s="21"/>
      <c r="E39" s="22">
        <v>713380</v>
      </c>
      <c r="F39" s="22">
        <v>199220</v>
      </c>
      <c r="H39" s="21">
        <v>686455</v>
      </c>
      <c r="I39" s="21">
        <v>199251</v>
      </c>
      <c r="J39" s="16"/>
      <c r="K39" s="21">
        <v>703412</v>
      </c>
      <c r="L39" s="21">
        <v>199251</v>
      </c>
      <c r="N39" s="21">
        <v>814930</v>
      </c>
      <c r="O39" s="21">
        <v>207293</v>
      </c>
    </row>
    <row r="40" spans="1:15">
      <c r="A40" s="4">
        <v>1980</v>
      </c>
      <c r="B40" s="17">
        <v>607787</v>
      </c>
      <c r="C40" s="17">
        <v>230695</v>
      </c>
      <c r="D40" s="21"/>
      <c r="E40" s="22">
        <v>698528</v>
      </c>
      <c r="F40" s="22">
        <v>233184</v>
      </c>
      <c r="H40" s="21">
        <v>672707</v>
      </c>
      <c r="I40" s="21">
        <v>233184</v>
      </c>
      <c r="J40" s="16"/>
      <c r="K40" s="21">
        <v>689320</v>
      </c>
      <c r="L40" s="21">
        <v>233184</v>
      </c>
      <c r="N40" s="21">
        <v>797251</v>
      </c>
      <c r="O40" s="21">
        <v>243097</v>
      </c>
    </row>
    <row r="41" spans="1:15">
      <c r="A41" s="4">
        <v>1981</v>
      </c>
      <c r="B41" s="17">
        <v>599011</v>
      </c>
      <c r="C41" s="17">
        <v>252995</v>
      </c>
      <c r="D41" s="21"/>
      <c r="E41" s="22">
        <v>689289</v>
      </c>
      <c r="F41" s="22">
        <v>256279</v>
      </c>
      <c r="H41" s="21">
        <v>664244</v>
      </c>
      <c r="I41" s="21">
        <v>256440</v>
      </c>
      <c r="J41" s="16"/>
      <c r="K41" s="21">
        <v>680652</v>
      </c>
      <c r="L41" s="21">
        <v>256440</v>
      </c>
      <c r="N41" s="21">
        <v>790496</v>
      </c>
      <c r="O41" s="21">
        <v>269085</v>
      </c>
    </row>
    <row r="42" spans="1:15">
      <c r="A42" s="4">
        <v>1982</v>
      </c>
      <c r="B42" s="17">
        <v>610489</v>
      </c>
      <c r="C42" s="17">
        <v>277090</v>
      </c>
      <c r="D42" s="21"/>
      <c r="E42" s="22">
        <v>703711</v>
      </c>
      <c r="F42" s="22">
        <v>281024</v>
      </c>
      <c r="H42" s="21">
        <v>679166</v>
      </c>
      <c r="I42" s="21">
        <v>281250</v>
      </c>
      <c r="J42" s="16"/>
      <c r="K42" s="21">
        <v>695937</v>
      </c>
      <c r="L42" s="21">
        <v>281250</v>
      </c>
      <c r="N42" s="21">
        <v>806903</v>
      </c>
      <c r="O42" s="21">
        <v>294814</v>
      </c>
    </row>
    <row r="43" spans="1:15">
      <c r="A43" s="4">
        <v>1983</v>
      </c>
      <c r="B43" s="17">
        <v>632065</v>
      </c>
      <c r="C43" s="17">
        <v>302769</v>
      </c>
      <c r="D43" s="21"/>
      <c r="E43" s="22">
        <v>729215</v>
      </c>
      <c r="F43" s="22">
        <v>307207</v>
      </c>
      <c r="H43" s="21">
        <v>705198</v>
      </c>
      <c r="I43" s="21">
        <v>307425</v>
      </c>
      <c r="J43" s="16"/>
      <c r="K43" s="21">
        <v>722617</v>
      </c>
      <c r="L43" s="21">
        <v>307425</v>
      </c>
      <c r="N43" s="21">
        <v>840811</v>
      </c>
      <c r="O43" s="21">
        <v>323001</v>
      </c>
    </row>
    <row r="44" spans="1:15">
      <c r="A44" s="4">
        <v>1984</v>
      </c>
      <c r="B44" s="17">
        <v>648325</v>
      </c>
      <c r="C44" s="17">
        <v>324414</v>
      </c>
      <c r="D44" s="21"/>
      <c r="E44" s="22">
        <v>748691</v>
      </c>
      <c r="F44" s="22">
        <v>329913</v>
      </c>
      <c r="H44" s="21">
        <v>725954</v>
      </c>
      <c r="I44" s="21">
        <v>330026</v>
      </c>
      <c r="J44" s="16"/>
      <c r="K44" s="21">
        <v>743885</v>
      </c>
      <c r="L44" s="21">
        <v>330026</v>
      </c>
      <c r="N44" s="21">
        <v>859797</v>
      </c>
      <c r="O44" s="21">
        <v>346946</v>
      </c>
    </row>
    <row r="45" spans="1:15">
      <c r="A45" s="4">
        <v>1985</v>
      </c>
      <c r="B45" s="17">
        <v>671375</v>
      </c>
      <c r="C45" s="17">
        <v>354952</v>
      </c>
      <c r="D45" s="21"/>
      <c r="E45" s="22">
        <v>775643</v>
      </c>
      <c r="F45" s="22">
        <v>361758</v>
      </c>
      <c r="H45" s="21">
        <v>754039</v>
      </c>
      <c r="I45" s="21">
        <v>361758</v>
      </c>
      <c r="J45" s="16"/>
      <c r="K45" s="21">
        <v>772661</v>
      </c>
      <c r="L45" s="21">
        <v>361758</v>
      </c>
      <c r="N45" s="21">
        <v>890278</v>
      </c>
      <c r="O45" s="21">
        <v>381251</v>
      </c>
    </row>
    <row r="46" spans="1:15">
      <c r="A46" s="4">
        <v>1986</v>
      </c>
      <c r="B46" s="17">
        <v>697894</v>
      </c>
      <c r="C46" s="17">
        <v>381317</v>
      </c>
      <c r="D46" s="21"/>
      <c r="E46" s="22">
        <v>806765</v>
      </c>
      <c r="F46" s="22">
        <v>389149</v>
      </c>
      <c r="H46" s="21">
        <v>786481</v>
      </c>
      <c r="I46" s="21">
        <v>389149</v>
      </c>
      <c r="J46" s="16"/>
      <c r="K46" s="21">
        <v>805910</v>
      </c>
      <c r="L46" s="21">
        <v>389149</v>
      </c>
      <c r="N46" s="21">
        <v>918415</v>
      </c>
      <c r="O46" s="21">
        <v>410311</v>
      </c>
    </row>
    <row r="47" spans="1:15">
      <c r="A47" s="4">
        <v>1987</v>
      </c>
      <c r="B47" s="17">
        <v>729638</v>
      </c>
      <c r="C47" s="17">
        <v>419631</v>
      </c>
      <c r="D47" s="21"/>
      <c r="E47" s="22">
        <v>843572</v>
      </c>
      <c r="F47" s="22">
        <v>428665</v>
      </c>
      <c r="H47" s="21">
        <v>827033</v>
      </c>
      <c r="I47" s="21">
        <v>429613</v>
      </c>
      <c r="J47" s="16"/>
      <c r="K47" s="21">
        <v>847454</v>
      </c>
      <c r="L47" s="21">
        <v>429613</v>
      </c>
      <c r="N47" s="21">
        <v>969352</v>
      </c>
      <c r="O47" s="21">
        <v>455965</v>
      </c>
    </row>
    <row r="48" spans="1:15">
      <c r="A48" s="4">
        <v>1988</v>
      </c>
      <c r="B48" s="17">
        <v>765932</v>
      </c>
      <c r="C48" s="17">
        <v>468386</v>
      </c>
      <c r="D48" s="21"/>
      <c r="E48" s="22">
        <v>886020</v>
      </c>
      <c r="F48" s="22">
        <v>478510</v>
      </c>
      <c r="H48" s="21">
        <v>873092</v>
      </c>
      <c r="I48" s="21">
        <v>480406</v>
      </c>
      <c r="J48" s="16"/>
      <c r="K48" s="21">
        <v>894656</v>
      </c>
      <c r="L48" s="21">
        <v>480406</v>
      </c>
      <c r="N48" s="21">
        <v>1026874</v>
      </c>
      <c r="O48" s="21">
        <v>511671</v>
      </c>
    </row>
    <row r="49" spans="1:15">
      <c r="A49" s="4">
        <v>1989</v>
      </c>
      <c r="B49" s="17">
        <v>782429</v>
      </c>
      <c r="C49" s="17">
        <v>514168</v>
      </c>
      <c r="D49" s="21"/>
      <c r="E49" s="22">
        <v>906236</v>
      </c>
      <c r="F49" s="22">
        <v>525274</v>
      </c>
      <c r="H49" s="21">
        <v>895743</v>
      </c>
      <c r="I49" s="21">
        <v>528118</v>
      </c>
      <c r="J49" s="16"/>
      <c r="K49" s="21">
        <v>917871</v>
      </c>
      <c r="L49" s="21">
        <v>528118</v>
      </c>
      <c r="N49" s="21">
        <v>1052730</v>
      </c>
      <c r="O49" s="21">
        <v>566512</v>
      </c>
    </row>
    <row r="50" spans="1:15">
      <c r="A50" s="4">
        <v>1990</v>
      </c>
      <c r="B50" s="17">
        <v>788152</v>
      </c>
      <c r="C50" s="17">
        <v>557300</v>
      </c>
      <c r="D50" s="21"/>
      <c r="E50" s="22">
        <v>913299</v>
      </c>
      <c r="F50" s="22">
        <v>570283</v>
      </c>
      <c r="H50" s="21">
        <v>912059</v>
      </c>
      <c r="I50" s="21">
        <v>574074</v>
      </c>
      <c r="J50" s="16"/>
      <c r="K50" s="21">
        <v>934589</v>
      </c>
      <c r="L50" s="21">
        <v>574074</v>
      </c>
      <c r="N50" s="21">
        <v>1058384</v>
      </c>
      <c r="O50" s="21">
        <v>615673</v>
      </c>
    </row>
    <row r="51" spans="1:15">
      <c r="A51" s="4">
        <v>1991</v>
      </c>
      <c r="B51" s="17">
        <v>777403</v>
      </c>
      <c r="C51" s="17">
        <v>586000</v>
      </c>
      <c r="D51" s="21"/>
      <c r="E51" s="22">
        <v>900580</v>
      </c>
      <c r="F51" s="22">
        <v>598664</v>
      </c>
      <c r="H51" s="21">
        <v>895841</v>
      </c>
      <c r="I51" s="21">
        <v>603402</v>
      </c>
      <c r="J51" s="16"/>
      <c r="K51" s="21">
        <v>922510</v>
      </c>
      <c r="L51" s="21">
        <v>604682</v>
      </c>
      <c r="N51" s="21">
        <v>1045299</v>
      </c>
      <c r="O51" s="21">
        <v>647966</v>
      </c>
    </row>
    <row r="52" spans="1:15">
      <c r="A52" s="4">
        <v>1992</v>
      </c>
      <c r="B52" s="17">
        <v>779563</v>
      </c>
      <c r="C52" s="17">
        <v>610562</v>
      </c>
      <c r="D52" s="21"/>
      <c r="E52" s="22">
        <v>901901</v>
      </c>
      <c r="F52" s="22">
        <v>622080</v>
      </c>
      <c r="H52" s="21">
        <v>903524</v>
      </c>
      <c r="I52" s="21">
        <v>627766</v>
      </c>
      <c r="J52" s="16"/>
      <c r="K52" s="21">
        <v>934454</v>
      </c>
      <c r="L52" s="21">
        <v>630328</v>
      </c>
      <c r="N52" s="21">
        <v>1049971</v>
      </c>
      <c r="O52" s="21">
        <v>672170</v>
      </c>
    </row>
    <row r="53" spans="1:15">
      <c r="A53" s="4">
        <v>1993</v>
      </c>
      <c r="B53" s="17">
        <v>798489</v>
      </c>
      <c r="C53" s="17">
        <v>641691</v>
      </c>
      <c r="D53" s="21"/>
      <c r="E53" s="22">
        <v>921945</v>
      </c>
      <c r="F53" s="22">
        <v>654196</v>
      </c>
      <c r="H53" s="21">
        <v>931452</v>
      </c>
      <c r="I53" s="21">
        <v>660830</v>
      </c>
      <c r="J53" s="16"/>
      <c r="K53" s="21">
        <v>967071</v>
      </c>
      <c r="L53" s="21">
        <v>664671</v>
      </c>
      <c r="N53" s="21">
        <v>1077749</v>
      </c>
      <c r="O53" s="21">
        <v>707734</v>
      </c>
    </row>
    <row r="54" spans="1:15">
      <c r="A54" s="4">
        <v>1994</v>
      </c>
      <c r="B54" s="17">
        <v>833681</v>
      </c>
      <c r="C54" s="17">
        <v>680441</v>
      </c>
      <c r="D54" s="21"/>
      <c r="E54" s="22">
        <v>961407</v>
      </c>
      <c r="F54" s="22">
        <v>692987</v>
      </c>
      <c r="H54" s="21">
        <v>974080</v>
      </c>
      <c r="I54" s="21">
        <v>700569</v>
      </c>
      <c r="J54" s="16"/>
      <c r="K54" s="21">
        <v>1014974</v>
      </c>
      <c r="L54" s="21">
        <v>705691</v>
      </c>
      <c r="N54" s="21">
        <v>1121128</v>
      </c>
      <c r="O54" s="21">
        <v>745196</v>
      </c>
    </row>
    <row r="55" spans="1:15">
      <c r="A55" s="4">
        <v>1995</v>
      </c>
      <c r="B55" s="17">
        <v>857522</v>
      </c>
      <c r="C55" s="17">
        <v>718383</v>
      </c>
      <c r="D55" s="21"/>
      <c r="E55" s="22">
        <v>990751</v>
      </c>
      <c r="F55" s="22">
        <v>733266</v>
      </c>
      <c r="H55" s="21">
        <v>1005050</v>
      </c>
      <c r="I55" s="21">
        <v>741846</v>
      </c>
      <c r="J55" s="16"/>
      <c r="K55" s="21">
        <v>1050837</v>
      </c>
      <c r="L55" s="21">
        <v>748200</v>
      </c>
      <c r="N55" s="21">
        <v>1149497</v>
      </c>
      <c r="O55" s="21">
        <v>782979</v>
      </c>
    </row>
    <row r="56" spans="1:15">
      <c r="A56" s="4">
        <v>1996</v>
      </c>
      <c r="B56" s="17">
        <v>880854</v>
      </c>
      <c r="C56" s="17">
        <v>763561</v>
      </c>
      <c r="D56" s="21"/>
      <c r="E56" s="22">
        <v>1019337</v>
      </c>
      <c r="F56" s="22">
        <v>781726</v>
      </c>
      <c r="H56" s="21">
        <v>1036343</v>
      </c>
      <c r="I56" s="21">
        <v>788386</v>
      </c>
      <c r="J56" s="16"/>
      <c r="K56" s="21">
        <v>1087525</v>
      </c>
      <c r="L56" s="21">
        <v>796014</v>
      </c>
      <c r="N56" s="21">
        <v>1180151</v>
      </c>
      <c r="O56" s="21">
        <v>836189</v>
      </c>
    </row>
    <row r="57" spans="1:15">
      <c r="A57" s="4">
        <v>1997</v>
      </c>
      <c r="B57" s="17">
        <v>908655</v>
      </c>
      <c r="C57" s="17">
        <v>810601</v>
      </c>
      <c r="D57" s="21"/>
      <c r="E57" s="22">
        <v>1054232</v>
      </c>
      <c r="F57" s="22">
        <v>830013</v>
      </c>
      <c r="H57" s="21">
        <v>1076348</v>
      </c>
      <c r="I57" s="21">
        <v>835635</v>
      </c>
      <c r="J57" s="16"/>
      <c r="K57" s="21">
        <v>1134837</v>
      </c>
      <c r="L57" s="21">
        <v>845420</v>
      </c>
      <c r="N57" s="21">
        <v>1210277</v>
      </c>
      <c r="O57" s="21">
        <v>878780</v>
      </c>
    </row>
    <row r="58" spans="1:15">
      <c r="A58" s="4">
        <v>1998</v>
      </c>
      <c r="B58" s="17">
        <v>938101</v>
      </c>
      <c r="C58" s="17">
        <v>860520</v>
      </c>
      <c r="D58" s="21"/>
      <c r="E58" s="22">
        <v>1094704</v>
      </c>
      <c r="F58" s="22">
        <v>879152</v>
      </c>
      <c r="H58" s="21">
        <v>1114178</v>
      </c>
      <c r="I58" s="21">
        <v>882718</v>
      </c>
      <c r="J58" s="16"/>
      <c r="K58" s="21">
        <v>1175317</v>
      </c>
      <c r="L58" s="21">
        <v>892271</v>
      </c>
      <c r="N58" s="21">
        <v>1252767</v>
      </c>
      <c r="O58" s="21">
        <v>923294</v>
      </c>
    </row>
    <row r="59" spans="1:15">
      <c r="A59" s="4">
        <v>1999</v>
      </c>
      <c r="B59" s="17">
        <v>966551</v>
      </c>
      <c r="C59" s="17">
        <v>905438</v>
      </c>
      <c r="D59" s="21"/>
      <c r="E59" s="22">
        <v>1134723</v>
      </c>
      <c r="F59" s="22">
        <v>928871</v>
      </c>
      <c r="H59" s="21">
        <v>1149461</v>
      </c>
      <c r="I59" s="21">
        <v>929469</v>
      </c>
      <c r="J59" s="16"/>
      <c r="K59" s="21">
        <v>1209852</v>
      </c>
      <c r="L59" s="21">
        <v>938383</v>
      </c>
      <c r="N59" s="21">
        <v>1292244</v>
      </c>
      <c r="O59" s="21">
        <v>963196</v>
      </c>
    </row>
    <row r="60" spans="1:15">
      <c r="A60" s="4">
        <v>2000</v>
      </c>
      <c r="B60" s="17">
        <v>1005542</v>
      </c>
      <c r="C60" s="17">
        <v>953576</v>
      </c>
      <c r="D60" s="21"/>
      <c r="E60" s="22">
        <v>1185305</v>
      </c>
      <c r="F60" s="22">
        <v>976282</v>
      </c>
      <c r="H60" s="21">
        <v>1198146</v>
      </c>
      <c r="I60" s="21">
        <v>975294</v>
      </c>
      <c r="J60" s="16"/>
      <c r="K60" s="21">
        <v>1262629</v>
      </c>
      <c r="L60" s="21">
        <v>987139</v>
      </c>
      <c r="N60" s="21">
        <v>1340947</v>
      </c>
      <c r="O60" s="21">
        <v>1023512</v>
      </c>
    </row>
    <row r="61" spans="1:15">
      <c r="A61" s="4">
        <v>2001</v>
      </c>
      <c r="B61" s="17">
        <v>1027905</v>
      </c>
      <c r="C61" s="17">
        <v>996758</v>
      </c>
      <c r="D61" s="21"/>
      <c r="E61" s="22">
        <v>1222650</v>
      </c>
      <c r="F61" s="22">
        <v>1021625</v>
      </c>
      <c r="H61" s="21">
        <v>1232717</v>
      </c>
      <c r="I61" s="21">
        <v>1019838</v>
      </c>
      <c r="J61" s="16"/>
      <c r="K61" s="21">
        <v>1290216</v>
      </c>
      <c r="L61" s="21">
        <v>1031732</v>
      </c>
      <c r="N61" s="21">
        <v>1376677</v>
      </c>
      <c r="O61" s="21">
        <v>1062262</v>
      </c>
    </row>
    <row r="62" spans="1:15">
      <c r="A62" s="4">
        <v>2002</v>
      </c>
      <c r="B62" s="5">
        <v>1048456</v>
      </c>
      <c r="C62" s="5">
        <v>1048456</v>
      </c>
      <c r="E62" s="22">
        <v>1255142</v>
      </c>
      <c r="F62" s="22">
        <v>1075368</v>
      </c>
      <c r="H62" s="21">
        <v>1262708</v>
      </c>
      <c r="I62" s="21">
        <v>1068599</v>
      </c>
      <c r="K62" s="21">
        <v>1319829</v>
      </c>
      <c r="L62" s="21">
        <v>1081465</v>
      </c>
      <c r="N62" s="21">
        <v>1410437</v>
      </c>
      <c r="O62" s="21">
        <v>1117171</v>
      </c>
    </row>
    <row r="63" spans="1:15">
      <c r="A63" s="4">
        <v>2003</v>
      </c>
      <c r="B63" s="17">
        <v>1074858</v>
      </c>
      <c r="C63" s="17">
        <v>1105919</v>
      </c>
      <c r="D63" s="21"/>
      <c r="E63" s="22">
        <v>1299381</v>
      </c>
      <c r="F63" s="22">
        <v>1139441</v>
      </c>
      <c r="H63" s="21">
        <v>1310879</v>
      </c>
      <c r="I63" s="21">
        <v>1136596</v>
      </c>
      <c r="J63" s="16"/>
      <c r="K63" s="21">
        <v>1371948</v>
      </c>
      <c r="L63" s="21">
        <v>1148524</v>
      </c>
      <c r="N63" s="21">
        <v>1471091</v>
      </c>
      <c r="O63" s="21">
        <v>1190525</v>
      </c>
    </row>
    <row r="64" spans="1:15">
      <c r="A64" s="4">
        <v>2004</v>
      </c>
      <c r="B64" s="17">
        <v>1109574</v>
      </c>
      <c r="C64" s="17">
        <v>1164439</v>
      </c>
      <c r="D64" s="21"/>
      <c r="E64" s="22">
        <v>1337782</v>
      </c>
      <c r="F64" s="22">
        <v>1202370</v>
      </c>
      <c r="H64" s="21">
        <v>1349001</v>
      </c>
      <c r="I64" s="21">
        <v>1199881</v>
      </c>
      <c r="J64" s="16"/>
      <c r="K64" s="21">
        <v>1415482</v>
      </c>
      <c r="L64" s="21">
        <v>1212968</v>
      </c>
      <c r="N64" s="21">
        <v>1507191</v>
      </c>
      <c r="O64" s="21">
        <v>1255191</v>
      </c>
    </row>
    <row r="65" spans="1:17">
      <c r="A65" s="4">
        <v>2005</v>
      </c>
      <c r="B65" s="17"/>
      <c r="C65" s="17"/>
      <c r="D65" s="21"/>
      <c r="E65" s="22">
        <v>1365685</v>
      </c>
      <c r="F65" s="22">
        <v>1254292</v>
      </c>
      <c r="H65" s="21">
        <v>1386426</v>
      </c>
      <c r="I65" s="21">
        <v>1262710</v>
      </c>
      <c r="J65" s="16"/>
      <c r="K65" s="21">
        <v>1461270</v>
      </c>
      <c r="L65" s="21">
        <v>1276743</v>
      </c>
      <c r="N65" s="21">
        <v>1549491</v>
      </c>
      <c r="O65" s="21">
        <v>1326660</v>
      </c>
    </row>
    <row r="66" spans="1:17">
      <c r="A66" s="4">
        <v>2006</v>
      </c>
      <c r="B66" s="17"/>
      <c r="C66" s="17"/>
      <c r="D66" s="21"/>
      <c r="E66" s="22">
        <v>1401290</v>
      </c>
      <c r="F66" s="22">
        <v>1328597</v>
      </c>
      <c r="H66" s="21">
        <v>1422479</v>
      </c>
      <c r="I66" s="21">
        <v>1333157</v>
      </c>
      <c r="J66" s="16"/>
      <c r="K66" s="21">
        <v>1501528</v>
      </c>
      <c r="L66" s="21">
        <v>1349483</v>
      </c>
      <c r="N66" s="21">
        <v>1596628</v>
      </c>
      <c r="O66" s="21">
        <v>1403726</v>
      </c>
    </row>
    <row r="67" spans="1:17">
      <c r="A67" s="4">
        <v>2007</v>
      </c>
      <c r="B67" s="17"/>
      <c r="C67" s="17"/>
      <c r="D67" s="21"/>
      <c r="E67" s="22">
        <v>1449861</v>
      </c>
      <c r="F67" s="22">
        <v>1405796</v>
      </c>
      <c r="H67" s="21">
        <v>1474153</v>
      </c>
      <c r="I67" s="21">
        <v>1412119</v>
      </c>
      <c r="J67" s="16"/>
      <c r="K67" s="21">
        <v>1552989</v>
      </c>
      <c r="L67" s="21">
        <v>1427889</v>
      </c>
      <c r="N67" s="21">
        <v>1637432</v>
      </c>
      <c r="O67" s="21">
        <v>1480956</v>
      </c>
    </row>
    <row r="68" spans="1:17">
      <c r="A68" s="4">
        <v>2008</v>
      </c>
      <c r="B68" s="17"/>
      <c r="C68" s="17"/>
      <c r="D68" s="21"/>
      <c r="E68" s="6">
        <v>1433871</v>
      </c>
      <c r="F68" s="6">
        <v>1433870</v>
      </c>
      <c r="H68" s="21">
        <v>1459885</v>
      </c>
      <c r="I68" s="21">
        <v>1440931</v>
      </c>
      <c r="J68" s="16"/>
      <c r="K68" s="21">
        <v>1541039</v>
      </c>
      <c r="L68" s="21">
        <v>1462070</v>
      </c>
      <c r="N68" s="21">
        <v>1631995</v>
      </c>
      <c r="O68" s="21">
        <v>1518675</v>
      </c>
    </row>
    <row r="69" spans="1:17">
      <c r="A69" s="4">
        <v>2009</v>
      </c>
      <c r="B69" s="17"/>
      <c r="C69" s="17"/>
      <c r="D69" s="21"/>
      <c r="E69" s="22">
        <v>1371163</v>
      </c>
      <c r="F69" s="22">
        <v>1393854</v>
      </c>
      <c r="H69" s="9">
        <v>1401863</v>
      </c>
      <c r="I69" s="9">
        <v>1401863</v>
      </c>
      <c r="J69" s="16"/>
      <c r="K69" s="21">
        <v>1461361</v>
      </c>
      <c r="L69" s="21">
        <v>1417359</v>
      </c>
      <c r="N69" s="21">
        <v>1561646</v>
      </c>
      <c r="O69" s="21">
        <v>1482144</v>
      </c>
    </row>
    <row r="70" spans="1:17">
      <c r="A70" s="4">
        <v>2010</v>
      </c>
      <c r="B70" s="17"/>
      <c r="C70" s="17"/>
      <c r="D70" s="21"/>
      <c r="E70" s="22">
        <v>1395312</v>
      </c>
      <c r="F70" s="22">
        <v>1458452</v>
      </c>
      <c r="H70" s="21">
        <v>1427087</v>
      </c>
      <c r="I70" s="21">
        <v>1466569</v>
      </c>
      <c r="J70" s="23"/>
      <c r="K70" s="9">
        <v>1485616</v>
      </c>
      <c r="L70" s="9">
        <v>1485615</v>
      </c>
      <c r="N70" s="21">
        <v>1591494</v>
      </c>
      <c r="O70" s="21">
        <v>1558365</v>
      </c>
    </row>
    <row r="71" spans="1:17">
      <c r="A71" s="4">
        <v>2011</v>
      </c>
      <c r="B71" s="17"/>
      <c r="C71" s="17"/>
      <c r="D71" s="21"/>
      <c r="E71" s="22">
        <f>E$70/K$70*K71</f>
        <v>1410902.9597096425</v>
      </c>
      <c r="F71" s="22">
        <f>F$70/L$70*L71</f>
        <v>1508835.6280220649</v>
      </c>
      <c r="H71" s="21">
        <v>1437909</v>
      </c>
      <c r="I71" s="21">
        <v>1516153</v>
      </c>
      <c r="J71" s="16"/>
      <c r="K71" s="21">
        <v>1502216</v>
      </c>
      <c r="L71" s="21">
        <v>1536937</v>
      </c>
      <c r="N71" s="9">
        <v>1617677</v>
      </c>
      <c r="O71" s="9">
        <v>1617677</v>
      </c>
    </row>
    <row r="72" spans="1:17">
      <c r="A72" s="13">
        <v>2012</v>
      </c>
      <c r="B72" s="17"/>
      <c r="C72" s="17"/>
      <c r="E72" s="22">
        <f>E$70/K$70*K72</f>
        <v>1414821.3623547405</v>
      </c>
      <c r="F72" s="22">
        <f>F$70/L$70*L72</f>
        <v>1529920.9240482897</v>
      </c>
      <c r="H72" s="15"/>
      <c r="I72" s="15"/>
      <c r="J72" s="16"/>
      <c r="K72" s="21">
        <v>1506388</v>
      </c>
      <c r="L72" s="21">
        <v>1558415</v>
      </c>
      <c r="N72" s="21">
        <v>1628338</v>
      </c>
      <c r="O72" s="15">
        <v>1655384</v>
      </c>
    </row>
    <row r="73" spans="1:17">
      <c r="A73" s="13">
        <v>2013</v>
      </c>
      <c r="B73" s="17"/>
      <c r="C73" s="17"/>
      <c r="E73" s="22"/>
      <c r="F73" s="22"/>
      <c r="H73" s="15"/>
      <c r="I73" s="15"/>
      <c r="J73" s="16"/>
      <c r="K73" s="21">
        <v>1531428</v>
      </c>
      <c r="L73" s="21">
        <v>1613391</v>
      </c>
      <c r="N73" s="21">
        <v>1656498</v>
      </c>
      <c r="O73" s="21">
        <v>1713302</v>
      </c>
    </row>
    <row r="74" spans="1:17" ht="45">
      <c r="A74" s="44" t="s">
        <v>8</v>
      </c>
      <c r="B74" s="24">
        <f>B64/B8</f>
        <v>4.1184107966060175</v>
      </c>
      <c r="C74" s="24"/>
      <c r="D74" s="24"/>
      <c r="E74" s="24">
        <f t="shared" ref="E74" si="0">E64/E8</f>
        <v>4.2537329568579567</v>
      </c>
      <c r="F74" s="24"/>
      <c r="G74" s="24"/>
      <c r="H74" s="24">
        <f>H64/H8</f>
        <v>4.8795874961115251</v>
      </c>
      <c r="I74" s="24"/>
      <c r="J74" s="16"/>
      <c r="K74" s="24">
        <f>K64/K8</f>
        <v>4.9964595459888388</v>
      </c>
      <c r="L74" s="24"/>
      <c r="N74" s="24">
        <f>N64/N8</f>
        <v>4.7064126504331103</v>
      </c>
      <c r="O74" s="24"/>
    </row>
    <row r="75" spans="1:17" ht="45">
      <c r="A75" s="44" t="s">
        <v>9</v>
      </c>
      <c r="B75" s="5"/>
      <c r="C75" s="5"/>
      <c r="D75" s="24"/>
      <c r="E75" s="24">
        <f>E70/E8</f>
        <v>4.4366605616605614</v>
      </c>
      <c r="F75" s="8"/>
      <c r="G75" s="8"/>
      <c r="H75" s="24">
        <f>H70/H8</f>
        <v>5.1620390800772631</v>
      </c>
      <c r="I75" s="24"/>
      <c r="J75" s="16"/>
      <c r="K75" s="24">
        <f>K70/K8</f>
        <v>5.2440230570743775</v>
      </c>
      <c r="L75" s="24"/>
      <c r="N75" s="24">
        <f>N70/N8</f>
        <v>4.9696604442890067</v>
      </c>
      <c r="O75" s="24"/>
    </row>
    <row r="76" spans="1:17">
      <c r="A76" s="45" t="s">
        <v>37</v>
      </c>
      <c r="B76" s="40"/>
      <c r="C76" s="40"/>
      <c r="D76" s="40"/>
      <c r="E76" s="41">
        <v>2.4299999999999999E-2</v>
      </c>
      <c r="F76" s="8"/>
      <c r="G76" s="8"/>
      <c r="H76" s="41">
        <v>2.6800000000000001E-2</v>
      </c>
      <c r="I76" s="5"/>
      <c r="J76" s="5"/>
      <c r="K76" s="41">
        <v>2.7099999999999999E-2</v>
      </c>
      <c r="L76" s="5"/>
      <c r="M76" s="8"/>
      <c r="N76" s="42">
        <v>2.6200000000000001E-2</v>
      </c>
      <c r="O76" s="5"/>
      <c r="P76" s="8"/>
      <c r="Q76" s="8"/>
    </row>
    <row r="77" spans="1:17">
      <c r="A77" s="46" t="s">
        <v>52</v>
      </c>
      <c r="B77" s="8"/>
      <c r="C77" s="8"/>
      <c r="D77" s="43">
        <f>C62/B62</f>
        <v>1</v>
      </c>
      <c r="E77" s="8"/>
      <c r="F77" s="8"/>
      <c r="G77" s="8">
        <f>F62/E62</f>
        <v>0.85676999096516571</v>
      </c>
      <c r="H77" s="8"/>
      <c r="I77" s="8"/>
      <c r="J77" s="8">
        <f>I62/H62</f>
        <v>0.84627562350123697</v>
      </c>
      <c r="K77" s="8"/>
      <c r="L77" s="8"/>
      <c r="M77" s="8">
        <f>L62/K62</f>
        <v>0.81939781592918481</v>
      </c>
      <c r="N77" s="8"/>
      <c r="O77" s="8"/>
      <c r="P77" s="8">
        <f>O62/N62</f>
        <v>0.79207437127642</v>
      </c>
      <c r="Q77" s="8"/>
    </row>
    <row r="78" spans="1:17">
      <c r="A78" s="7"/>
      <c r="B78" s="16"/>
      <c r="C78" s="16"/>
      <c r="D78" s="43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>
      <c r="A79" s="7"/>
      <c r="B79" s="16"/>
      <c r="C79" s="16"/>
      <c r="D79" s="39"/>
      <c r="H79" s="16"/>
      <c r="I79" s="16"/>
      <c r="J79" s="16"/>
      <c r="K79" s="16"/>
      <c r="L79" s="16"/>
      <c r="N79" s="16"/>
      <c r="O79" s="16"/>
    </row>
    <row r="80" spans="1:17">
      <c r="A80" s="7"/>
      <c r="B80" s="16"/>
      <c r="C80" s="16"/>
      <c r="D80" s="39"/>
      <c r="H80" s="16"/>
      <c r="I80" s="16"/>
      <c r="J80" s="16"/>
      <c r="K80" s="16"/>
      <c r="L80" s="16"/>
      <c r="N80" s="16"/>
      <c r="O80" s="16"/>
    </row>
    <row r="81" spans="1:15">
      <c r="A81" s="27" t="s">
        <v>53</v>
      </c>
      <c r="B81" s="16"/>
      <c r="C81" s="16"/>
      <c r="D81" s="16"/>
      <c r="H81" s="16"/>
      <c r="I81" s="16"/>
      <c r="J81" s="16"/>
      <c r="K81" s="16"/>
      <c r="L81" s="16"/>
      <c r="N81" s="16"/>
      <c r="O81" s="16"/>
    </row>
    <row r="82" spans="1:15">
      <c r="A82" s="28" t="s">
        <v>16</v>
      </c>
      <c r="B82" s="11"/>
      <c r="C82" s="16"/>
      <c r="D82" s="16"/>
      <c r="H82" s="16"/>
      <c r="I82" s="16"/>
      <c r="J82" s="16"/>
      <c r="K82" s="16"/>
      <c r="L82" s="16"/>
      <c r="N82" s="16"/>
      <c r="O82" s="16"/>
    </row>
    <row r="83" spans="1:15">
      <c r="A83" s="28" t="s">
        <v>17</v>
      </c>
      <c r="B83" s="11"/>
      <c r="C83" s="16"/>
      <c r="D83" s="16"/>
      <c r="H83" s="16"/>
      <c r="I83" s="16"/>
      <c r="J83" s="16"/>
      <c r="K83" s="16"/>
      <c r="L83" s="16"/>
      <c r="N83" s="16"/>
      <c r="O83" s="16"/>
    </row>
    <row r="84" spans="1:15">
      <c r="A84" s="28" t="s">
        <v>18</v>
      </c>
      <c r="B84" s="11"/>
      <c r="C84" s="16"/>
      <c r="D84" s="16"/>
      <c r="H84" s="16"/>
      <c r="I84" s="16"/>
      <c r="J84" s="16"/>
      <c r="K84" s="16"/>
      <c r="L84" s="16"/>
      <c r="N84" s="16"/>
      <c r="O84" s="16"/>
    </row>
    <row r="85" spans="1:15">
      <c r="A85" s="27" t="s">
        <v>19</v>
      </c>
      <c r="B85" s="16"/>
      <c r="C85" s="16"/>
      <c r="D85" s="16"/>
      <c r="H85" s="16"/>
      <c r="I85" s="16"/>
      <c r="J85" s="16"/>
      <c r="K85" s="16"/>
      <c r="L85" s="16"/>
      <c r="N85" s="16"/>
      <c r="O85" s="16"/>
    </row>
    <row r="86" spans="1:15">
      <c r="A86" s="27" t="s">
        <v>20</v>
      </c>
      <c r="B86" s="16"/>
      <c r="C86" s="16"/>
      <c r="D86" s="16"/>
      <c r="H86" s="16"/>
      <c r="I86" s="16"/>
      <c r="J86" s="16"/>
      <c r="K86" s="16"/>
      <c r="L86" s="16"/>
      <c r="N86" s="16"/>
      <c r="O86" s="16"/>
    </row>
    <row r="87" spans="1:15">
      <c r="A87" s="1"/>
    </row>
    <row r="88" spans="1:15">
      <c r="A88" s="1" t="s">
        <v>24</v>
      </c>
    </row>
    <row r="89" spans="1:15">
      <c r="A89" s="29" t="s">
        <v>13</v>
      </c>
      <c r="B89" s="16"/>
      <c r="C89" s="16"/>
      <c r="D89" s="16"/>
      <c r="H89" s="16"/>
      <c r="I89" s="16"/>
      <c r="J89" s="16"/>
      <c r="K89" s="16"/>
      <c r="L89" s="16"/>
      <c r="N89" s="16"/>
      <c r="O89" s="16"/>
    </row>
    <row r="90" spans="1:15">
      <c r="A90" s="12" t="s">
        <v>14</v>
      </c>
      <c r="B90" s="16"/>
      <c r="C90" s="16"/>
      <c r="D90" s="16"/>
      <c r="H90" s="16"/>
      <c r="I90" s="16"/>
      <c r="J90" s="16"/>
      <c r="K90" s="16"/>
      <c r="L90" s="16"/>
      <c r="N90" s="16"/>
      <c r="O90" s="16"/>
    </row>
    <row r="91" spans="1:15">
      <c r="A91" s="1" t="s">
        <v>22</v>
      </c>
      <c r="B91" s="16"/>
      <c r="C91" s="16"/>
      <c r="D91" s="16"/>
      <c r="H91" s="16"/>
      <c r="I91" s="16"/>
      <c r="J91" s="16"/>
      <c r="K91" s="16"/>
      <c r="L91" s="16"/>
      <c r="N91" s="16"/>
      <c r="O91" s="16"/>
    </row>
    <row r="92" spans="1:15">
      <c r="A92" s="1" t="s">
        <v>25</v>
      </c>
    </row>
    <row r="93" spans="1:15">
      <c r="A93" s="12" t="s">
        <v>15</v>
      </c>
      <c r="B93" s="16"/>
      <c r="C93" s="16"/>
      <c r="D93" s="16"/>
      <c r="H93" s="16"/>
      <c r="I93" s="16"/>
      <c r="J93" s="16"/>
      <c r="K93" s="16"/>
      <c r="L93" s="16"/>
      <c r="N93" s="16"/>
      <c r="O93" s="16"/>
    </row>
    <row r="94" spans="1:15">
      <c r="A94" s="12"/>
      <c r="B94" s="16"/>
      <c r="C94" s="16"/>
      <c r="D94" s="16"/>
      <c r="H94" s="16"/>
      <c r="I94" s="16"/>
      <c r="J94" s="16"/>
      <c r="K94" s="16"/>
      <c r="L94" s="16"/>
      <c r="N94" s="16"/>
      <c r="O94" s="16"/>
    </row>
    <row r="95" spans="1:15">
      <c r="A95" s="27" t="s">
        <v>23</v>
      </c>
    </row>
    <row r="96" spans="1:15">
      <c r="A96" s="27" t="s">
        <v>10</v>
      </c>
    </row>
    <row r="97" spans="1:15">
      <c r="A97" s="12" t="s">
        <v>11</v>
      </c>
    </row>
    <row r="98" spans="1:15">
      <c r="A98" s="27" t="s">
        <v>12</v>
      </c>
    </row>
    <row r="99" spans="1:15">
      <c r="A99" s="1"/>
    </row>
    <row r="100" spans="1:15">
      <c r="A100" s="1" t="s">
        <v>30</v>
      </c>
    </row>
    <row r="101" spans="1:15">
      <c r="A101" s="27" t="s">
        <v>28</v>
      </c>
    </row>
    <row r="102" spans="1:15">
      <c r="A102" s="25" t="s">
        <v>27</v>
      </c>
    </row>
    <row r="103" spans="1:15">
      <c r="A103" s="1" t="s">
        <v>29</v>
      </c>
    </row>
    <row r="104" spans="1:15">
      <c r="A104" s="1"/>
    </row>
    <row r="105" spans="1:15">
      <c r="A105" s="1" t="s">
        <v>41</v>
      </c>
      <c r="K105" s="16"/>
      <c r="L105" s="16"/>
      <c r="N105" s="16"/>
      <c r="O105" s="16"/>
    </row>
    <row r="106" spans="1:15">
      <c r="A106" s="1" t="s">
        <v>42</v>
      </c>
      <c r="K106" s="16"/>
      <c r="L106" s="16"/>
      <c r="N106" s="16"/>
      <c r="O106" s="16"/>
    </row>
    <row r="107" spans="1:15">
      <c r="A107" s="1" t="s">
        <v>43</v>
      </c>
      <c r="K107" s="16"/>
      <c r="L107" s="16"/>
      <c r="N107" s="16"/>
      <c r="O107" s="16"/>
    </row>
    <row r="108" spans="1:15">
      <c r="A108" s="1"/>
    </row>
    <row r="109" spans="1:15">
      <c r="A109" s="1" t="s">
        <v>40</v>
      </c>
    </row>
    <row r="110" spans="1:15">
      <c r="A110" s="26" t="s">
        <v>39</v>
      </c>
    </row>
    <row r="111" spans="1:15">
      <c r="A111" s="30" t="s">
        <v>32</v>
      </c>
    </row>
    <row r="112" spans="1:15">
      <c r="A112" s="30" t="s">
        <v>33</v>
      </c>
    </row>
    <row r="113" spans="1:1">
      <c r="A113" s="30" t="s">
        <v>34</v>
      </c>
    </row>
    <row r="114" spans="1:1">
      <c r="A114" s="30" t="s">
        <v>35</v>
      </c>
    </row>
  </sheetData>
  <phoneticPr fontId="13" type="noConversion"/>
  <hyperlinks>
    <hyperlink ref="A97" r:id="rId1"/>
    <hyperlink ref="A90" r:id="rId2"/>
    <hyperlink ref="A93" r:id="rId3"/>
    <hyperlink ref="A102" r:id="rId4"/>
    <hyperlink ref="A110" r:id="rId5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"/>
  <sheetViews>
    <sheetView tabSelected="1" topLeftCell="A5" workbookViewId="0">
      <selection activeCell="A5" sqref="A1:XFD1048576"/>
    </sheetView>
  </sheetViews>
  <sheetFormatPr baseColWidth="10" defaultRowHeight="15" x14ac:dyDescent="0"/>
  <cols>
    <col min="1" max="1" width="10.1640625" style="14" customWidth="1"/>
    <col min="2" max="2" width="18.5" style="15" customWidth="1"/>
    <col min="3" max="3" width="4.5" style="15" customWidth="1"/>
    <col min="4" max="4" width="19" style="16" customWidth="1"/>
    <col min="5" max="5" width="13.83203125" style="16" bestFit="1" customWidth="1"/>
    <col min="6" max="6" width="5.83203125" style="16" customWidth="1"/>
    <col min="7" max="7" width="17.33203125" style="17" customWidth="1"/>
    <col min="8" max="8" width="16.33203125" style="17" customWidth="1"/>
    <col min="9" max="9" width="4.83203125" style="17" customWidth="1"/>
    <col min="10" max="10" width="16.83203125" style="17" customWidth="1"/>
    <col min="11" max="11" width="12.33203125" style="17" customWidth="1"/>
    <col min="12" max="12" width="5.33203125" style="16" customWidth="1"/>
    <col min="13" max="13" width="17.83203125" style="17" customWidth="1"/>
    <col min="14" max="14" width="16" style="17" customWidth="1"/>
    <col min="15" max="15" width="10" style="16" customWidth="1"/>
    <col min="16" max="16" width="15.5" style="16" customWidth="1"/>
    <col min="17" max="18" width="10.83203125" style="16"/>
    <col min="19" max="20" width="14.1640625" style="16" bestFit="1" customWidth="1"/>
    <col min="21" max="16384" width="10.83203125" style="16"/>
  </cols>
  <sheetData>
    <row r="1" spans="1:19" ht="20">
      <c r="G1" s="10" t="s">
        <v>51</v>
      </c>
    </row>
    <row r="3" spans="1:19" ht="18">
      <c r="B3" s="36" t="s">
        <v>46</v>
      </c>
      <c r="C3" s="34"/>
      <c r="D3" s="35"/>
      <c r="E3" s="35"/>
      <c r="F3" s="35"/>
    </row>
    <row r="4" spans="1:19" s="35" customFormat="1" ht="108">
      <c r="A4" s="47"/>
      <c r="B4" s="50" t="s">
        <v>1</v>
      </c>
      <c r="C4" s="34"/>
      <c r="D4" s="50" t="s">
        <v>26</v>
      </c>
      <c r="G4" s="50" t="s">
        <v>0</v>
      </c>
      <c r="H4" s="34"/>
      <c r="J4" s="50" t="s">
        <v>44</v>
      </c>
      <c r="K4" s="34"/>
      <c r="M4" s="50" t="s">
        <v>31</v>
      </c>
      <c r="N4" s="48"/>
      <c r="O4" s="48"/>
      <c r="P4" s="49" t="s">
        <v>47</v>
      </c>
      <c r="Q4" s="49" t="s">
        <v>48</v>
      </c>
      <c r="R4" s="49" t="s">
        <v>49</v>
      </c>
      <c r="S4" s="49" t="s">
        <v>50</v>
      </c>
    </row>
    <row r="5" spans="1:19" s="32" customFormat="1">
      <c r="A5" s="13"/>
      <c r="B5" s="31" t="s">
        <v>2</v>
      </c>
      <c r="C5" s="3"/>
      <c r="D5" s="32" t="s">
        <v>2</v>
      </c>
      <c r="E5" s="32" t="s">
        <v>2</v>
      </c>
      <c r="G5" s="32" t="s">
        <v>2</v>
      </c>
      <c r="H5" s="32" t="s">
        <v>2</v>
      </c>
      <c r="J5" s="32" t="s">
        <v>2</v>
      </c>
      <c r="K5" s="32" t="s">
        <v>2</v>
      </c>
      <c r="M5" s="32" t="s">
        <v>2</v>
      </c>
      <c r="N5" s="32" t="s">
        <v>2</v>
      </c>
      <c r="P5" s="33"/>
      <c r="Q5" s="33"/>
      <c r="R5" s="33"/>
      <c r="S5" s="33"/>
    </row>
    <row r="6" spans="1:19">
      <c r="A6" s="19"/>
      <c r="B6" s="3" t="s">
        <v>7</v>
      </c>
      <c r="C6" s="3"/>
      <c r="D6" s="3" t="s">
        <v>6</v>
      </c>
      <c r="E6" s="3" t="s">
        <v>7</v>
      </c>
      <c r="F6" s="20"/>
      <c r="G6" s="3" t="s">
        <v>4</v>
      </c>
      <c r="H6" s="3" t="s">
        <v>7</v>
      </c>
      <c r="I6" s="16"/>
      <c r="J6" s="3" t="s">
        <v>38</v>
      </c>
      <c r="K6" s="3" t="s">
        <v>7</v>
      </c>
      <c r="M6" s="3" t="s">
        <v>36</v>
      </c>
      <c r="N6" s="3" t="s">
        <v>7</v>
      </c>
    </row>
    <row r="7" spans="1:19">
      <c r="A7" s="4">
        <v>1948</v>
      </c>
      <c r="B7" s="17">
        <v>269418</v>
      </c>
      <c r="C7" s="21"/>
      <c r="D7" s="22">
        <v>314496</v>
      </c>
      <c r="E7" s="22">
        <f>D7*'Five versions of UK GDP'!G$77</f>
        <v>269450.73507858074</v>
      </c>
      <c r="G7" s="21">
        <v>276458</v>
      </c>
      <c r="H7" s="37">
        <f>G7*'Five versions of UK GDP'!J$77</f>
        <v>233959.66632190498</v>
      </c>
      <c r="I7" s="16"/>
      <c r="J7" s="21">
        <v>283297</v>
      </c>
      <c r="K7" s="37">
        <f>J7*'Five versions of UK GDP'!M$77</f>
        <v>232132.94305929026</v>
      </c>
      <c r="M7" s="21">
        <v>320242</v>
      </c>
      <c r="N7" s="37">
        <f>M7*'Five versions of UK GDP'!P$77</f>
        <v>253655.4808063033</v>
      </c>
      <c r="P7" s="23">
        <f>E7/B7</f>
        <v>1.0001215029381139</v>
      </c>
      <c r="Q7" s="23">
        <f>H7/B7</f>
        <v>0.86838914371684517</v>
      </c>
      <c r="R7" s="23">
        <f>K7/B7</f>
        <v>0.86160888678295533</v>
      </c>
      <c r="S7" s="23">
        <f>N7/B7</f>
        <v>0.94149418675182539</v>
      </c>
    </row>
    <row r="8" spans="1:19">
      <c r="A8" s="4">
        <v>1949</v>
      </c>
      <c r="B8" s="17">
        <v>278195</v>
      </c>
      <c r="C8" s="21"/>
      <c r="D8" s="22">
        <v>324950</v>
      </c>
      <c r="E8" s="22">
        <f>D8*'Five versions of UK GDP'!G$77</f>
        <v>278407.4085641306</v>
      </c>
      <c r="G8" s="21">
        <v>286752</v>
      </c>
      <c r="H8" s="37">
        <f>G8*'Five versions of UK GDP'!J$77</f>
        <v>242671.22759022671</v>
      </c>
      <c r="I8" s="16"/>
      <c r="J8" s="21">
        <v>293855</v>
      </c>
      <c r="K8" s="37">
        <f>J8*'Five versions of UK GDP'!M$77</f>
        <v>240784.1451998706</v>
      </c>
      <c r="M8" s="21">
        <v>331081</v>
      </c>
      <c r="N8" s="37">
        <f>M8*'Five versions of UK GDP'!P$77</f>
        <v>262240.77491656842</v>
      </c>
      <c r="P8" s="23">
        <f t="shared" ref="P8:P63" si="0">E8/B8</f>
        <v>1.0007635240177954</v>
      </c>
      <c r="Q8" s="23">
        <f t="shared" ref="Q8:Q63" si="1">H8/B8</f>
        <v>0.87230621538930142</v>
      </c>
      <c r="R8" s="23">
        <f t="shared" ref="R8:R63" si="2">K8/B8</f>
        <v>0.86552290731275039</v>
      </c>
      <c r="S8" s="23">
        <f t="shared" ref="S8:S63" si="3">N8/B8</f>
        <v>0.94265092800578165</v>
      </c>
    </row>
    <row r="9" spans="1:19">
      <c r="A9" s="4">
        <v>1950</v>
      </c>
      <c r="B9" s="17">
        <v>286265</v>
      </c>
      <c r="C9" s="21"/>
      <c r="D9" s="22">
        <v>335288</v>
      </c>
      <c r="E9" s="22">
        <f>D9*'Five versions of UK GDP'!G$77</f>
        <v>287264.69673072849</v>
      </c>
      <c r="G9" s="21">
        <v>297063</v>
      </c>
      <c r="H9" s="37">
        <f>G9*'Five versions of UK GDP'!J$77</f>
        <v>251397.17554414796</v>
      </c>
      <c r="I9" s="16"/>
      <c r="J9" s="21">
        <v>304395</v>
      </c>
      <c r="K9" s="37">
        <f>J9*'Five versions of UK GDP'!M$77</f>
        <v>249420.5981797642</v>
      </c>
      <c r="M9" s="21">
        <v>342028</v>
      </c>
      <c r="N9" s="37">
        <f>M9*'Five versions of UK GDP'!P$77</f>
        <v>270911.61305893137</v>
      </c>
      <c r="P9" s="23">
        <f t="shared" si="0"/>
        <v>1.0034922073279251</v>
      </c>
      <c r="Q9" s="23">
        <f t="shared" si="1"/>
        <v>0.87819738893734112</v>
      </c>
      <c r="R9" s="23">
        <f t="shared" si="2"/>
        <v>0.87129267699426827</v>
      </c>
      <c r="S9" s="23">
        <f t="shared" si="3"/>
        <v>0.94636652423080492</v>
      </c>
    </row>
    <row r="10" spans="1:19">
      <c r="A10" s="4">
        <v>1951</v>
      </c>
      <c r="B10" s="17">
        <v>294847</v>
      </c>
      <c r="C10" s="21"/>
      <c r="D10" s="22">
        <v>344425</v>
      </c>
      <c r="E10" s="22">
        <f>D10*'Five versions of UK GDP'!G$77</f>
        <v>295093.0041381772</v>
      </c>
      <c r="G10" s="21">
        <v>306281</v>
      </c>
      <c r="H10" s="37">
        <f>G10*'Five versions of UK GDP'!J$77</f>
        <v>259198.14424158237</v>
      </c>
      <c r="I10" s="16"/>
      <c r="J10" s="21">
        <v>313841</v>
      </c>
      <c r="K10" s="37">
        <f>J10*'Five versions of UK GDP'!M$77</f>
        <v>257160.62994903128</v>
      </c>
      <c r="M10" s="21">
        <v>354899</v>
      </c>
      <c r="N10" s="37">
        <f>M10*'Five versions of UK GDP'!P$77</f>
        <v>281106.40229163016</v>
      </c>
      <c r="P10" s="23">
        <f t="shared" si="0"/>
        <v>1.0008343450609205</v>
      </c>
      <c r="Q10" s="23">
        <f t="shared" si="1"/>
        <v>0.87909371382982482</v>
      </c>
      <c r="R10" s="23">
        <f t="shared" si="2"/>
        <v>0.87218330167521219</v>
      </c>
      <c r="S10" s="23">
        <f t="shared" si="3"/>
        <v>0.95339753259022531</v>
      </c>
    </row>
    <row r="11" spans="1:19">
      <c r="A11" s="4">
        <v>1952</v>
      </c>
      <c r="B11" s="17">
        <v>295442</v>
      </c>
      <c r="C11" s="21"/>
      <c r="D11" s="22">
        <v>344614</v>
      </c>
      <c r="E11" s="22">
        <f>D11*'Five versions of UK GDP'!G$77</f>
        <v>295254.93366646959</v>
      </c>
      <c r="G11" s="21">
        <v>307280</v>
      </c>
      <c r="H11" s="37">
        <f>G11*'Five versions of UK GDP'!J$77</f>
        <v>260043.57358946011</v>
      </c>
      <c r="I11" s="16"/>
      <c r="J11" s="21">
        <v>314865</v>
      </c>
      <c r="K11" s="37">
        <f>J11*'Five versions of UK GDP'!M$77</f>
        <v>257999.69331254277</v>
      </c>
      <c r="M11" s="21">
        <v>360586</v>
      </c>
      <c r="N11" s="37">
        <f>M11*'Five versions of UK GDP'!P$77</f>
        <v>285610.9292410792</v>
      </c>
      <c r="P11" s="23">
        <f t="shared" si="0"/>
        <v>0.999366825524027</v>
      </c>
      <c r="Q11" s="23">
        <f t="shared" si="1"/>
        <v>0.88018485384427436</v>
      </c>
      <c r="R11" s="23">
        <f t="shared" si="2"/>
        <v>0.87326681146398544</v>
      </c>
      <c r="S11" s="23">
        <f t="shared" si="3"/>
        <v>0.96672419372018603</v>
      </c>
    </row>
    <row r="12" spans="1:19">
      <c r="A12" s="4">
        <v>1953</v>
      </c>
      <c r="B12" s="17">
        <v>306371</v>
      </c>
      <c r="C12" s="21"/>
      <c r="D12" s="22">
        <v>357840</v>
      </c>
      <c r="E12" s="22">
        <f>D12*'Five versions of UK GDP'!G$77</f>
        <v>306586.5735669749</v>
      </c>
      <c r="G12" s="21">
        <v>319932</v>
      </c>
      <c r="H12" s="37">
        <f>G12*'Five versions of UK GDP'!J$77</f>
        <v>270750.65277799772</v>
      </c>
      <c r="I12" s="16"/>
      <c r="J12" s="21">
        <v>327814</v>
      </c>
      <c r="K12" s="37">
        <f>J12*'Five versions of UK GDP'!M$77</f>
        <v>268610.07563100976</v>
      </c>
      <c r="M12" s="21">
        <v>380500</v>
      </c>
      <c r="N12" s="37">
        <f>M12*'Five versions of UK GDP'!P$77</f>
        <v>301384.2982706778</v>
      </c>
      <c r="P12" s="23">
        <f t="shared" si="0"/>
        <v>1.0007036356801882</v>
      </c>
      <c r="Q12" s="23">
        <f t="shared" si="1"/>
        <v>0.88373459882951622</v>
      </c>
      <c r="R12" s="23">
        <f t="shared" si="2"/>
        <v>0.87674771969608667</v>
      </c>
      <c r="S12" s="23">
        <f t="shared" si="3"/>
        <v>0.98372332326061473</v>
      </c>
    </row>
    <row r="13" spans="1:19">
      <c r="A13" s="4">
        <v>1954</v>
      </c>
      <c r="B13" s="17">
        <v>318973</v>
      </c>
      <c r="C13" s="21"/>
      <c r="D13" s="22">
        <v>372531</v>
      </c>
      <c r="E13" s="22">
        <f>D13*'Five versions of UK GDP'!G$77</f>
        <v>319173.38150424417</v>
      </c>
      <c r="G13" s="21">
        <v>334346</v>
      </c>
      <c r="H13" s="37">
        <f>G13*'Five versions of UK GDP'!J$77</f>
        <v>282948.86961514456</v>
      </c>
      <c r="I13" s="16"/>
      <c r="J13" s="21">
        <v>342588</v>
      </c>
      <c r="K13" s="37">
        <f>J13*'Five versions of UK GDP'!M$77</f>
        <v>280715.85896354757</v>
      </c>
      <c r="M13" s="21">
        <v>396877</v>
      </c>
      <c r="N13" s="37">
        <f>M13*'Five versions of UK GDP'!P$77</f>
        <v>314356.10024907172</v>
      </c>
      <c r="P13" s="23">
        <f t="shared" si="0"/>
        <v>1.0006282083569586</v>
      </c>
      <c r="Q13" s="23">
        <f t="shared" si="1"/>
        <v>0.88706213257907274</v>
      </c>
      <c r="R13" s="23">
        <f t="shared" si="2"/>
        <v>0.88006150665901994</v>
      </c>
      <c r="S13" s="23">
        <f t="shared" si="3"/>
        <v>0.98552573493390261</v>
      </c>
    </row>
    <row r="14" spans="1:19">
      <c r="A14" s="4">
        <v>1955</v>
      </c>
      <c r="B14" s="17">
        <v>328936</v>
      </c>
      <c r="C14" s="21"/>
      <c r="D14" s="22">
        <v>385425</v>
      </c>
      <c r="E14" s="22">
        <f>D14*'Five versions of UK GDP'!G$77</f>
        <v>330220.57376774901</v>
      </c>
      <c r="G14" s="21">
        <v>347289</v>
      </c>
      <c r="H14" s="37">
        <f>G14*'Five versions of UK GDP'!J$77</f>
        <v>293902.21501012112</v>
      </c>
      <c r="I14" s="16"/>
      <c r="J14" s="21">
        <v>355858</v>
      </c>
      <c r="K14" s="37">
        <f>J14*'Five versions of UK GDP'!M$77</f>
        <v>291589.26798092783</v>
      </c>
      <c r="M14" s="21">
        <v>412072</v>
      </c>
      <c r="N14" s="37">
        <f>M14*'Five versions of UK GDP'!P$77</f>
        <v>326391.67032061692</v>
      </c>
      <c r="P14" s="23">
        <f t="shared" si="0"/>
        <v>1.0039052392190244</v>
      </c>
      <c r="Q14" s="23">
        <f t="shared" si="1"/>
        <v>0.89349361277002548</v>
      </c>
      <c r="R14" s="23">
        <f t="shared" si="2"/>
        <v>0.88646201078911346</v>
      </c>
      <c r="S14" s="23">
        <f t="shared" si="3"/>
        <v>0.99226497045205431</v>
      </c>
    </row>
    <row r="15" spans="1:19">
      <c r="A15" s="4">
        <v>1956</v>
      </c>
      <c r="B15" s="17">
        <v>332320</v>
      </c>
      <c r="C15" s="21"/>
      <c r="D15" s="22">
        <v>389004</v>
      </c>
      <c r="E15" s="22">
        <f>D15*'Five versions of UK GDP'!G$77</f>
        <v>333286.95356541331</v>
      </c>
      <c r="G15" s="21">
        <v>351727</v>
      </c>
      <c r="H15" s="37">
        <f>G15*'Five versions of UK GDP'!J$77</f>
        <v>297657.98622721958</v>
      </c>
      <c r="I15" s="16"/>
      <c r="J15" s="21">
        <v>360417</v>
      </c>
      <c r="K15" s="37">
        <f>J15*'Five versions of UK GDP'!M$77</f>
        <v>295324.90262374899</v>
      </c>
      <c r="M15" s="21">
        <v>418812</v>
      </c>
      <c r="N15" s="37">
        <f>M15*'Five versions of UK GDP'!P$77</f>
        <v>331730.25158302003</v>
      </c>
      <c r="P15" s="23">
        <f t="shared" si="0"/>
        <v>1.0029097062030974</v>
      </c>
      <c r="Q15" s="23">
        <f t="shared" si="1"/>
        <v>0.89569687718831115</v>
      </c>
      <c r="R15" s="23">
        <f t="shared" si="2"/>
        <v>0.88867628377391972</v>
      </c>
      <c r="S15" s="23">
        <f t="shared" si="3"/>
        <v>0.99822535984298277</v>
      </c>
    </row>
    <row r="16" spans="1:19">
      <c r="A16" s="4">
        <v>1957</v>
      </c>
      <c r="B16" s="17">
        <v>338131</v>
      </c>
      <c r="C16" s="21"/>
      <c r="D16" s="22">
        <v>395426</v>
      </c>
      <c r="E16" s="22">
        <f>D16*'Five versions of UK GDP'!G$77</f>
        <v>338789.1304473916</v>
      </c>
      <c r="G16" s="21">
        <v>358779</v>
      </c>
      <c r="H16" s="37">
        <f>G16*'Five versions of UK GDP'!J$77</f>
        <v>303625.92192415032</v>
      </c>
      <c r="I16" s="16"/>
      <c r="J16" s="21">
        <v>367645</v>
      </c>
      <c r="K16" s="37">
        <f>J16*'Five versions of UK GDP'!M$77</f>
        <v>301247.51003728516</v>
      </c>
      <c r="M16" s="21">
        <v>426840</v>
      </c>
      <c r="N16" s="37">
        <f>M16*'Five versions of UK GDP'!P$77</f>
        <v>338089.02463562711</v>
      </c>
      <c r="P16" s="23">
        <f t="shared" si="0"/>
        <v>1.0019463771360555</v>
      </c>
      <c r="Q16" s="23">
        <f t="shared" si="1"/>
        <v>0.89795352074832036</v>
      </c>
      <c r="R16" s="23">
        <f t="shared" si="2"/>
        <v>0.89091952538301766</v>
      </c>
      <c r="S16" s="23">
        <f t="shared" si="3"/>
        <v>0.9998758606446233</v>
      </c>
    </row>
    <row r="17" spans="1:19">
      <c r="A17" s="4">
        <v>1958</v>
      </c>
      <c r="B17" s="17">
        <v>339316</v>
      </c>
      <c r="C17" s="21"/>
      <c r="D17" s="22">
        <v>396699</v>
      </c>
      <c r="E17" s="22">
        <f>D17*'Five versions of UK GDP'!G$77</f>
        <v>339879.79864589026</v>
      </c>
      <c r="G17" s="21">
        <v>361247</v>
      </c>
      <c r="H17" s="37">
        <f>G17*'Five versions of UK GDP'!J$77</f>
        <v>305714.53016295133</v>
      </c>
      <c r="I17" s="16"/>
      <c r="J17" s="21">
        <v>370172</v>
      </c>
      <c r="K17" s="37">
        <f>J17*'Five versions of UK GDP'!M$77</f>
        <v>303318.12831813819</v>
      </c>
      <c r="M17" s="21">
        <v>432231</v>
      </c>
      <c r="N17" s="37">
        <f>M17*'Five versions of UK GDP'!P$77</f>
        <v>342359.09757117828</v>
      </c>
      <c r="P17" s="23">
        <f t="shared" si="0"/>
        <v>1.0016615740073862</v>
      </c>
      <c r="Q17" s="23">
        <f t="shared" si="1"/>
        <v>0.90097292837046095</v>
      </c>
      <c r="R17" s="23">
        <f t="shared" si="2"/>
        <v>0.89391047966538029</v>
      </c>
      <c r="S17" s="23">
        <f t="shared" si="3"/>
        <v>1.0089683291420926</v>
      </c>
    </row>
    <row r="18" spans="1:19">
      <c r="A18" s="4">
        <v>1959</v>
      </c>
      <c r="B18" s="17">
        <v>354352</v>
      </c>
      <c r="C18" s="21"/>
      <c r="D18" s="22">
        <v>413664</v>
      </c>
      <c r="E18" s="22">
        <f>D18*'Five versions of UK GDP'!G$77</f>
        <v>354414.90154261433</v>
      </c>
      <c r="G18" s="21">
        <v>378164</v>
      </c>
      <c r="H18" s="37">
        <f>G18*'Five versions of UK GDP'!J$77</f>
        <v>320030.97488572181</v>
      </c>
      <c r="I18" s="16"/>
      <c r="J18" s="21">
        <v>387526</v>
      </c>
      <c r="K18" s="37">
        <f>J18*'Five versions of UK GDP'!M$77</f>
        <v>317537.95801577327</v>
      </c>
      <c r="M18" s="21">
        <v>449989</v>
      </c>
      <c r="N18" s="37">
        <f>M18*'Five versions of UK GDP'!P$77</f>
        <v>356424.75425630494</v>
      </c>
      <c r="P18" s="23">
        <f t="shared" si="0"/>
        <v>1.0001775114649116</v>
      </c>
      <c r="Q18" s="23">
        <f t="shared" si="1"/>
        <v>0.90314426018682503</v>
      </c>
      <c r="R18" s="23">
        <f t="shared" si="2"/>
        <v>0.89610883532694408</v>
      </c>
      <c r="S18" s="23">
        <f t="shared" si="3"/>
        <v>1.0058494216381026</v>
      </c>
    </row>
    <row r="19" spans="1:19">
      <c r="A19" s="4">
        <v>1960</v>
      </c>
      <c r="B19" s="17">
        <v>373824</v>
      </c>
      <c r="C19" s="21"/>
      <c r="D19" s="22">
        <v>435716</v>
      </c>
      <c r="E19" s="22">
        <f>D19*'Five versions of UK GDP'!G$77</f>
        <v>373308.39338337816</v>
      </c>
      <c r="G19" s="21">
        <v>400081</v>
      </c>
      <c r="H19" s="37">
        <f>G19*'Five versions of UK GDP'!J$77</f>
        <v>338578.79772599839</v>
      </c>
      <c r="I19" s="16"/>
      <c r="J19" s="21">
        <v>409973</v>
      </c>
      <c r="K19" s="37">
        <f>J19*'Five versions of UK GDP'!M$77</f>
        <v>335930.98078993568</v>
      </c>
      <c r="M19" s="21">
        <v>478286</v>
      </c>
      <c r="N19" s="37">
        <f>M19*'Five versions of UK GDP'!P$77</f>
        <v>378838.08274031384</v>
      </c>
      <c r="P19" s="23">
        <f t="shared" si="0"/>
        <v>0.99862072361158771</v>
      </c>
      <c r="Q19" s="23">
        <f t="shared" si="1"/>
        <v>0.90571712283320061</v>
      </c>
      <c r="R19" s="23">
        <f t="shared" si="2"/>
        <v>0.89863406520163414</v>
      </c>
      <c r="S19" s="23">
        <f t="shared" si="3"/>
        <v>1.0134129503197062</v>
      </c>
    </row>
    <row r="20" spans="1:19">
      <c r="A20" s="4">
        <v>1961</v>
      </c>
      <c r="B20" s="17">
        <v>383001</v>
      </c>
      <c r="C20" s="21"/>
      <c r="D20" s="22">
        <v>445870</v>
      </c>
      <c r="E20" s="22">
        <f>D20*'Five versions of UK GDP'!G$77</f>
        <v>382008.03587163845</v>
      </c>
      <c r="G20" s="21">
        <v>411133</v>
      </c>
      <c r="H20" s="37">
        <f>G20*'Five versions of UK GDP'!J$77</f>
        <v>347931.83591693407</v>
      </c>
      <c r="I20" s="16"/>
      <c r="J20" s="21">
        <v>421310</v>
      </c>
      <c r="K20" s="37">
        <f>J20*'Five versions of UK GDP'!M$77</f>
        <v>345220.49382912484</v>
      </c>
      <c r="M20" s="21">
        <v>491094</v>
      </c>
      <c r="N20" s="37">
        <f>M20*'Five versions of UK GDP'!P$77</f>
        <v>388982.97128762217</v>
      </c>
      <c r="P20" s="23">
        <f t="shared" si="0"/>
        <v>0.99740741113375275</v>
      </c>
      <c r="Q20" s="23">
        <f t="shared" si="1"/>
        <v>0.90843584198718563</v>
      </c>
      <c r="R20" s="23">
        <f t="shared" si="2"/>
        <v>0.9013566383093643</v>
      </c>
      <c r="S20" s="23">
        <f t="shared" si="3"/>
        <v>1.015618683208718</v>
      </c>
    </row>
    <row r="21" spans="1:19">
      <c r="A21" s="4">
        <v>1962</v>
      </c>
      <c r="B21" s="17">
        <v>387499</v>
      </c>
      <c r="C21" s="21"/>
      <c r="D21" s="22">
        <v>450695</v>
      </c>
      <c r="E21" s="22">
        <f>D21*'Five versions of UK GDP'!G$77</f>
        <v>386141.95107804536</v>
      </c>
      <c r="G21" s="21">
        <v>417142</v>
      </c>
      <c r="H21" s="37">
        <f>G21*'Five versions of UK GDP'!J$77</f>
        <v>353017.106138553</v>
      </c>
      <c r="I21" s="16"/>
      <c r="J21" s="21">
        <v>427475</v>
      </c>
      <c r="K21" s="37">
        <f>J21*'Five versions of UK GDP'!M$77</f>
        <v>350272.08136432827</v>
      </c>
      <c r="M21" s="21">
        <v>496502</v>
      </c>
      <c r="N21" s="37">
        <f>M21*'Five versions of UK GDP'!P$77</f>
        <v>393266.50948748511</v>
      </c>
      <c r="P21" s="23">
        <f t="shared" si="0"/>
        <v>0.99649792922832148</v>
      </c>
      <c r="Q21" s="23">
        <f t="shared" si="1"/>
        <v>0.91101423781365376</v>
      </c>
      <c r="R21" s="23">
        <f t="shared" si="2"/>
        <v>0.90393028463125913</v>
      </c>
      <c r="S21" s="23">
        <f t="shared" si="3"/>
        <v>1.0148839338617264</v>
      </c>
    </row>
    <row r="22" spans="1:19">
      <c r="A22" s="4">
        <v>1963</v>
      </c>
      <c r="B22" s="17">
        <v>407357</v>
      </c>
      <c r="C22" s="21"/>
      <c r="D22" s="22">
        <v>470067</v>
      </c>
      <c r="E22" s="22">
        <f>D22*'Five versions of UK GDP'!G$77</f>
        <v>402739.29934302258</v>
      </c>
      <c r="G22" s="21">
        <v>436653</v>
      </c>
      <c r="H22" s="37">
        <f>G22*'Five versions of UK GDP'!J$77</f>
        <v>369528.78982868564</v>
      </c>
      <c r="I22" s="16"/>
      <c r="J22" s="21">
        <v>447496</v>
      </c>
      <c r="K22" s="37">
        <f>J22*'Five versions of UK GDP'!M$77</f>
        <v>366677.24503704649</v>
      </c>
      <c r="M22" s="21">
        <v>520729</v>
      </c>
      <c r="N22" s="37">
        <f>M22*'Five versions of UK GDP'!P$77</f>
        <v>412456.09528039891</v>
      </c>
      <c r="P22" s="23">
        <f t="shared" si="0"/>
        <v>0.98866424129945618</v>
      </c>
      <c r="Q22" s="23">
        <f t="shared" si="1"/>
        <v>0.90713744904024141</v>
      </c>
      <c r="R22" s="23">
        <f t="shared" si="2"/>
        <v>0.90013733662867335</v>
      </c>
      <c r="S22" s="23">
        <f t="shared" si="3"/>
        <v>1.0125175099001587</v>
      </c>
    </row>
    <row r="23" spans="1:19">
      <c r="A23" s="4">
        <v>1964</v>
      </c>
      <c r="B23" s="17">
        <v>430010</v>
      </c>
      <c r="C23" s="21"/>
      <c r="D23" s="22">
        <v>495835</v>
      </c>
      <c r="E23" s="22">
        <f>D23*'Five versions of UK GDP'!G$77</f>
        <v>424816.54847021296</v>
      </c>
      <c r="G23" s="21">
        <v>462329</v>
      </c>
      <c r="H23" s="37">
        <f>G23*'Five versions of UK GDP'!J$77</f>
        <v>391257.76273770339</v>
      </c>
      <c r="I23" s="16"/>
      <c r="J23" s="21">
        <v>473796</v>
      </c>
      <c r="K23" s="37">
        <f>J23*'Five versions of UK GDP'!M$77</f>
        <v>388227.40759598406</v>
      </c>
      <c r="M23" s="21">
        <v>549704</v>
      </c>
      <c r="N23" s="37">
        <f>M23*'Five versions of UK GDP'!P$77</f>
        <v>435406.45018813317</v>
      </c>
      <c r="P23" s="23">
        <f t="shared" si="0"/>
        <v>0.98792248661708559</v>
      </c>
      <c r="Q23" s="23">
        <f t="shared" si="1"/>
        <v>0.90988061379433827</v>
      </c>
      <c r="R23" s="23">
        <f t="shared" si="2"/>
        <v>0.90283344014321543</v>
      </c>
      <c r="S23" s="23">
        <f t="shared" si="3"/>
        <v>1.0125495923074654</v>
      </c>
    </row>
    <row r="24" spans="1:19">
      <c r="A24" s="4">
        <v>1965</v>
      </c>
      <c r="B24" s="17">
        <v>440028</v>
      </c>
      <c r="C24" s="21"/>
      <c r="D24" s="22">
        <v>506915</v>
      </c>
      <c r="E24" s="22">
        <f>D24*'Five versions of UK GDP'!G$77</f>
        <v>434309.55997010699</v>
      </c>
      <c r="G24" s="21">
        <v>474306</v>
      </c>
      <c r="H24" s="37">
        <f>G24*'Five versions of UK GDP'!J$77</f>
        <v>401393.6058803777</v>
      </c>
      <c r="I24" s="16"/>
      <c r="J24" s="21">
        <v>486075</v>
      </c>
      <c r="K24" s="37">
        <f>J24*'Five versions of UK GDP'!M$77</f>
        <v>398288.79337777849</v>
      </c>
      <c r="M24" s="21">
        <v>561532</v>
      </c>
      <c r="N24" s="37">
        <f>M24*'Five versions of UK GDP'!P$77</f>
        <v>444775.10585159069</v>
      </c>
      <c r="P24" s="23">
        <f t="shared" si="0"/>
        <v>0.98700437238109162</v>
      </c>
      <c r="Q24" s="23">
        <f t="shared" si="1"/>
        <v>0.91220014608247135</v>
      </c>
      <c r="R24" s="23">
        <f t="shared" si="2"/>
        <v>0.90514420304566645</v>
      </c>
      <c r="S24" s="23">
        <f t="shared" si="3"/>
        <v>1.0107881904142253</v>
      </c>
    </row>
    <row r="25" spans="1:19">
      <c r="A25" s="4">
        <v>1966</v>
      </c>
      <c r="B25" s="17">
        <v>448640</v>
      </c>
      <c r="C25" s="21"/>
      <c r="D25" s="22">
        <v>516673</v>
      </c>
      <c r="E25" s="22">
        <f>D25*'Five versions of UK GDP'!G$77</f>
        <v>442669.92154194508</v>
      </c>
      <c r="G25" s="21">
        <v>485031</v>
      </c>
      <c r="H25" s="37">
        <f>G25*'Five versions of UK GDP'!J$77</f>
        <v>410469.91194242844</v>
      </c>
      <c r="I25" s="16"/>
      <c r="J25" s="21">
        <v>497032</v>
      </c>
      <c r="K25" s="37">
        <f>J25*'Five versions of UK GDP'!M$77</f>
        <v>407266.93524691457</v>
      </c>
      <c r="M25" s="21">
        <v>570299</v>
      </c>
      <c r="N25" s="37">
        <f>M25*'Five versions of UK GDP'!P$77</f>
        <v>451719.22186457104</v>
      </c>
      <c r="P25" s="23">
        <f t="shared" si="0"/>
        <v>0.98669294209599023</v>
      </c>
      <c r="Q25" s="23">
        <f t="shared" si="1"/>
        <v>0.91492045279606915</v>
      </c>
      <c r="R25" s="23">
        <f t="shared" si="2"/>
        <v>0.90778115024722394</v>
      </c>
      <c r="S25" s="23">
        <f t="shared" si="3"/>
        <v>1.0068634581503455</v>
      </c>
    </row>
    <row r="26" spans="1:19">
      <c r="A26" s="4">
        <v>1967</v>
      </c>
      <c r="B26" s="17">
        <v>459785</v>
      </c>
      <c r="C26" s="21"/>
      <c r="D26" s="22">
        <v>529418</v>
      </c>
      <c r="E26" s="22">
        <f>D26*'Five versions of UK GDP'!G$77</f>
        <v>453589.45507679612</v>
      </c>
      <c r="G26" s="21">
        <v>498689</v>
      </c>
      <c r="H26" s="37">
        <f>G26*'Five versions of UK GDP'!J$77</f>
        <v>422028.34440820839</v>
      </c>
      <c r="I26" s="16"/>
      <c r="J26" s="21">
        <v>511027</v>
      </c>
      <c r="K26" s="37">
        <f>J26*'Five versions of UK GDP'!M$77</f>
        <v>418734.40768084355</v>
      </c>
      <c r="M26" s="21">
        <v>586219</v>
      </c>
      <c r="N26" s="37">
        <f>M26*'Five versions of UK GDP'!P$77</f>
        <v>464329.04585529165</v>
      </c>
      <c r="P26" s="23">
        <f t="shared" si="0"/>
        <v>0.98652512604107601</v>
      </c>
      <c r="Q26" s="23">
        <f t="shared" si="1"/>
        <v>0.9178819326602834</v>
      </c>
      <c r="R26" s="23">
        <f t="shared" si="2"/>
        <v>0.91071785221536927</v>
      </c>
      <c r="S26" s="23">
        <f t="shared" si="3"/>
        <v>1.0098829797737892</v>
      </c>
    </row>
    <row r="27" spans="1:19">
      <c r="A27" s="4">
        <v>1968</v>
      </c>
      <c r="B27" s="17">
        <v>479203</v>
      </c>
      <c r="C27" s="21"/>
      <c r="D27" s="22">
        <v>551664</v>
      </c>
      <c r="E27" s="22">
        <f>D27*'Five versions of UK GDP'!G$77</f>
        <v>472649.16029580717</v>
      </c>
      <c r="G27" s="21">
        <v>521488</v>
      </c>
      <c r="H27" s="37">
        <f>G27*'Five versions of UK GDP'!J$77</f>
        <v>441322.58234841307</v>
      </c>
      <c r="I27" s="16"/>
      <c r="J27" s="21">
        <v>534375</v>
      </c>
      <c r="K27" s="37">
        <f>J27*'Five versions of UK GDP'!M$77</f>
        <v>437865.70788715815</v>
      </c>
      <c r="M27" s="21">
        <v>618442</v>
      </c>
      <c r="N27" s="37">
        <f>M27*'Five versions of UK GDP'!P$77</f>
        <v>489852.05832093174</v>
      </c>
      <c r="P27" s="23">
        <f t="shared" si="0"/>
        <v>0.98632345852552505</v>
      </c>
      <c r="Q27" s="23">
        <f t="shared" si="1"/>
        <v>0.92095120929629626</v>
      </c>
      <c r="R27" s="23">
        <f t="shared" si="2"/>
        <v>0.91373740958875083</v>
      </c>
      <c r="S27" s="23">
        <f t="shared" si="3"/>
        <v>1.0222224366728334</v>
      </c>
    </row>
    <row r="28" spans="1:19">
      <c r="A28" s="4">
        <v>1969</v>
      </c>
      <c r="B28" s="17">
        <v>489337</v>
      </c>
      <c r="C28" s="21"/>
      <c r="D28" s="22">
        <v>563097</v>
      </c>
      <c r="E28" s="22">
        <f>D28*'Five versions of UK GDP'!G$77</f>
        <v>482444.6116025119</v>
      </c>
      <c r="G28" s="21">
        <v>533984</v>
      </c>
      <c r="H28" s="37">
        <f>G28*'Five versions of UK GDP'!J$77</f>
        <v>451897.64253968454</v>
      </c>
      <c r="I28" s="16"/>
      <c r="J28" s="21">
        <v>547193</v>
      </c>
      <c r="K28" s="37">
        <f>J28*'Five versions of UK GDP'!M$77</f>
        <v>448368.74909173843</v>
      </c>
      <c r="M28" s="21">
        <v>630478</v>
      </c>
      <c r="N28" s="37">
        <f>M28*'Five versions of UK GDP'!P$77</f>
        <v>499385.46545361471</v>
      </c>
      <c r="P28" s="23">
        <f t="shared" si="0"/>
        <v>0.98591484315004163</v>
      </c>
      <c r="Q28" s="23">
        <f t="shared" si="1"/>
        <v>0.92348962481824293</v>
      </c>
      <c r="R28" s="23">
        <f t="shared" si="2"/>
        <v>0.91627804374436927</v>
      </c>
      <c r="S28" s="23">
        <f t="shared" si="3"/>
        <v>1.020534857273443</v>
      </c>
    </row>
    <row r="29" spans="1:19">
      <c r="A29" s="4">
        <v>1970</v>
      </c>
      <c r="B29" s="17">
        <v>500426</v>
      </c>
      <c r="C29" s="21"/>
      <c r="D29" s="22">
        <v>575736</v>
      </c>
      <c r="E29" s="22">
        <f>D29*'Five versions of UK GDP'!G$77</f>
        <v>493273.32751832064</v>
      </c>
      <c r="G29" s="21">
        <v>547652</v>
      </c>
      <c r="H29" s="37">
        <f>G29*'Five versions of UK GDP'!J$77</f>
        <v>463464.53776169941</v>
      </c>
      <c r="I29" s="16"/>
      <c r="J29" s="21">
        <v>561174</v>
      </c>
      <c r="K29" s="37">
        <f>J29*'Five versions of UK GDP'!M$77</f>
        <v>459824.74995624437</v>
      </c>
      <c r="M29" s="21">
        <v>647570</v>
      </c>
      <c r="N29" s="37">
        <f>M29*'Five versions of UK GDP'!P$77</f>
        <v>512923.60060747131</v>
      </c>
      <c r="P29" s="23">
        <f t="shared" si="0"/>
        <v>0.98570683281508287</v>
      </c>
      <c r="Q29" s="23">
        <f t="shared" si="1"/>
        <v>0.92614000423978649</v>
      </c>
      <c r="R29" s="23">
        <f t="shared" si="2"/>
        <v>0.9188666255475223</v>
      </c>
      <c r="S29" s="23">
        <f t="shared" si="3"/>
        <v>1.0249739234321784</v>
      </c>
    </row>
    <row r="30" spans="1:19">
      <c r="A30" s="4">
        <v>1971</v>
      </c>
      <c r="B30" s="17">
        <v>510657</v>
      </c>
      <c r="C30" s="21"/>
      <c r="D30" s="22">
        <v>587805</v>
      </c>
      <c r="E30" s="22">
        <f>D30*'Five versions of UK GDP'!G$77</f>
        <v>503613.6845392792</v>
      </c>
      <c r="G30" s="21">
        <v>560431</v>
      </c>
      <c r="H30" s="37">
        <f>G30*'Five versions of UK GDP'!J$77</f>
        <v>474279.09395442175</v>
      </c>
      <c r="I30" s="16"/>
      <c r="J30" s="21">
        <v>574278</v>
      </c>
      <c r="K30" s="37">
        <f>J30*'Five versions of UK GDP'!M$77</f>
        <v>470562.13893618039</v>
      </c>
      <c r="M30" s="21">
        <v>670117</v>
      </c>
      <c r="N30" s="37">
        <f>M30*'Five versions of UK GDP'!P$77</f>
        <v>530782.50145664078</v>
      </c>
      <c r="P30" s="23">
        <f t="shared" si="0"/>
        <v>0.98620734571205171</v>
      </c>
      <c r="Q30" s="23">
        <f t="shared" si="1"/>
        <v>0.9287625430659362</v>
      </c>
      <c r="R30" s="23">
        <f t="shared" si="2"/>
        <v>0.92148377274017668</v>
      </c>
      <c r="S30" s="23">
        <f t="shared" si="3"/>
        <v>1.0394109969248257</v>
      </c>
    </row>
    <row r="31" spans="1:19">
      <c r="A31" s="4">
        <v>1972</v>
      </c>
      <c r="B31" s="17">
        <v>529078</v>
      </c>
      <c r="C31" s="21"/>
      <c r="D31" s="22">
        <v>609275</v>
      </c>
      <c r="E31" s="22">
        <f>D31*'Five versions of UK GDP'!G$77</f>
        <v>522008.53624530131</v>
      </c>
      <c r="G31" s="21">
        <v>582077</v>
      </c>
      <c r="H31" s="37">
        <f>G31*'Five versions of UK GDP'!J$77</f>
        <v>492597.57610072952</v>
      </c>
      <c r="I31" s="16"/>
      <c r="J31" s="21">
        <v>596452</v>
      </c>
      <c r="K31" s="37">
        <f>J31*'Five versions of UK GDP'!M$77</f>
        <v>488731.46610659413</v>
      </c>
      <c r="M31" s="21">
        <v>698446</v>
      </c>
      <c r="N31" s="37">
        <f>M31*'Five versions of UK GDP'!P$77</f>
        <v>553221.17632053047</v>
      </c>
      <c r="P31" s="23">
        <f t="shared" si="0"/>
        <v>0.98663814455581467</v>
      </c>
      <c r="Q31" s="23">
        <f t="shared" si="1"/>
        <v>0.93104906289947709</v>
      </c>
      <c r="R31" s="23">
        <f t="shared" si="2"/>
        <v>0.92374180386747162</v>
      </c>
      <c r="S31" s="23">
        <f t="shared" si="3"/>
        <v>1.0456325462796232</v>
      </c>
    </row>
    <row r="32" spans="1:19">
      <c r="A32" s="4">
        <v>1973</v>
      </c>
      <c r="B32" s="17">
        <v>566878</v>
      </c>
      <c r="C32" s="21"/>
      <c r="D32" s="22">
        <v>653124</v>
      </c>
      <c r="E32" s="22">
        <f>D32*'Five versions of UK GDP'!G$77</f>
        <v>559577.04357913288</v>
      </c>
      <c r="G32" s="21">
        <v>625423</v>
      </c>
      <c r="H32" s="37">
        <f>G32*'Five versions of UK GDP'!J$77</f>
        <v>529280.23927701416</v>
      </c>
      <c r="I32" s="16"/>
      <c r="J32" s="21">
        <v>640867</v>
      </c>
      <c r="K32" s="37">
        <f>J32*'Five versions of UK GDP'!M$77</f>
        <v>525125.02010108891</v>
      </c>
      <c r="M32" s="21">
        <v>744112</v>
      </c>
      <c r="N32" s="37">
        <f>M32*'Five versions of UK GDP'!P$77</f>
        <v>589392.04455923941</v>
      </c>
      <c r="P32" s="23">
        <f t="shared" si="0"/>
        <v>0.98712076245529523</v>
      </c>
      <c r="Q32" s="23">
        <f t="shared" si="1"/>
        <v>0.93367574553433752</v>
      </c>
      <c r="R32" s="23">
        <f t="shared" si="2"/>
        <v>0.92634573947320042</v>
      </c>
      <c r="S32" s="23">
        <f t="shared" si="3"/>
        <v>1.0397158551914865</v>
      </c>
    </row>
    <row r="33" spans="1:19">
      <c r="A33" s="4">
        <v>1974</v>
      </c>
      <c r="B33" s="17">
        <v>559235</v>
      </c>
      <c r="C33" s="21"/>
      <c r="D33" s="22">
        <v>644539</v>
      </c>
      <c r="E33" s="22">
        <f>D33*'Five versions of UK GDP'!G$77</f>
        <v>552221.67320669699</v>
      </c>
      <c r="G33" s="21">
        <v>618412</v>
      </c>
      <c r="H33" s="37">
        <f>G33*'Five versions of UK GDP'!J$77</f>
        <v>523347.00088064699</v>
      </c>
      <c r="I33" s="16"/>
      <c r="J33" s="21">
        <v>633681</v>
      </c>
      <c r="K33" s="37">
        <f>J33*'Five versions of UK GDP'!M$77</f>
        <v>519236.82739582175</v>
      </c>
      <c r="M33" s="21">
        <v>725362</v>
      </c>
      <c r="N33" s="37">
        <f>M33*'Five versions of UK GDP'!P$77</f>
        <v>574540.65009780659</v>
      </c>
      <c r="P33" s="23">
        <f t="shared" si="0"/>
        <v>0.98745907034913227</v>
      </c>
      <c r="Q33" s="23">
        <f t="shared" si="1"/>
        <v>0.93582662186852927</v>
      </c>
      <c r="R33" s="23">
        <f t="shared" si="2"/>
        <v>0.92847698623266028</v>
      </c>
      <c r="S33" s="23">
        <f t="shared" si="3"/>
        <v>1.0273689059121953</v>
      </c>
    </row>
    <row r="34" spans="1:19">
      <c r="A34" s="4">
        <v>1975</v>
      </c>
      <c r="B34" s="17">
        <v>556104</v>
      </c>
      <c r="C34" s="21"/>
      <c r="D34" s="22">
        <v>640534</v>
      </c>
      <c r="E34" s="22">
        <f>D34*'Five versions of UK GDP'!G$77</f>
        <v>548790.30939288146</v>
      </c>
      <c r="G34" s="21">
        <v>615252</v>
      </c>
      <c r="H34" s="37">
        <f>G34*'Five versions of UK GDP'!J$77</f>
        <v>520672.76991038304</v>
      </c>
      <c r="I34" s="16"/>
      <c r="J34" s="21">
        <v>630450</v>
      </c>
      <c r="K34" s="37">
        <f>J34*'Five versions of UK GDP'!M$77</f>
        <v>516589.35305255459</v>
      </c>
      <c r="M34" s="21">
        <v>714123</v>
      </c>
      <c r="N34" s="37">
        <f>M34*'Five versions of UK GDP'!P$77</f>
        <v>565638.52623903088</v>
      </c>
      <c r="P34" s="23">
        <f t="shared" si="0"/>
        <v>0.98684834022571577</v>
      </c>
      <c r="Q34" s="23">
        <f t="shared" si="1"/>
        <v>0.9362866836246152</v>
      </c>
      <c r="R34" s="23">
        <f t="shared" si="2"/>
        <v>0.92894378219281748</v>
      </c>
      <c r="S34" s="23">
        <f t="shared" si="3"/>
        <v>1.0171452214676227</v>
      </c>
    </row>
    <row r="35" spans="1:19">
      <c r="A35" s="4">
        <v>1976</v>
      </c>
      <c r="B35" s="17">
        <v>571036</v>
      </c>
      <c r="C35" s="21"/>
      <c r="D35" s="22">
        <v>657418</v>
      </c>
      <c r="E35" s="22">
        <f>D35*'Five versions of UK GDP'!G$77</f>
        <v>563256.01392033731</v>
      </c>
      <c r="G35" s="21">
        <v>631055</v>
      </c>
      <c r="H35" s="37">
        <f>G35*'Five versions of UK GDP'!J$77</f>
        <v>534046.46358857315</v>
      </c>
      <c r="I35" s="16"/>
      <c r="J35" s="21">
        <v>646638</v>
      </c>
      <c r="K35" s="37">
        <f>J35*'Five versions of UK GDP'!M$77</f>
        <v>529853.76489681622</v>
      </c>
      <c r="M35" s="21">
        <v>735749</v>
      </c>
      <c r="N35" s="37">
        <f>M35*'Five versions of UK GDP'!P$77</f>
        <v>582767.92659225478</v>
      </c>
      <c r="P35" s="23">
        <f t="shared" si="0"/>
        <v>0.98637566444206204</v>
      </c>
      <c r="Q35" s="23">
        <f t="shared" si="1"/>
        <v>0.93522381003749877</v>
      </c>
      <c r="R35" s="23">
        <f t="shared" si="2"/>
        <v>0.9278815431895997</v>
      </c>
      <c r="S35" s="23">
        <f t="shared" si="3"/>
        <v>1.0205449859417879</v>
      </c>
    </row>
    <row r="36" spans="1:19">
      <c r="A36" s="4">
        <v>1977</v>
      </c>
      <c r="B36" s="17">
        <v>585023</v>
      </c>
      <c r="C36" s="21"/>
      <c r="D36" s="22">
        <v>673025</v>
      </c>
      <c r="E36" s="22">
        <f>D36*'Five versions of UK GDP'!G$77</f>
        <v>576627.62316933065</v>
      </c>
      <c r="G36" s="21">
        <v>646297</v>
      </c>
      <c r="H36" s="37">
        <f>G36*'Five versions of UK GDP'!J$77</f>
        <v>546945.39664197899</v>
      </c>
      <c r="I36" s="16"/>
      <c r="J36" s="21">
        <v>662257</v>
      </c>
      <c r="K36" s="37">
        <f>J36*'Five versions of UK GDP'!M$77</f>
        <v>542651.93938381411</v>
      </c>
      <c r="M36" s="21">
        <v>754851</v>
      </c>
      <c r="N36" s="37">
        <f>M36*'Five versions of UK GDP'!P$77</f>
        <v>597898.13123237691</v>
      </c>
      <c r="P36" s="23">
        <f t="shared" si="0"/>
        <v>0.98564949270256152</v>
      </c>
      <c r="Q36" s="23">
        <f t="shared" si="1"/>
        <v>0.93491263872015118</v>
      </c>
      <c r="R36" s="23">
        <f t="shared" si="2"/>
        <v>0.92757368408389773</v>
      </c>
      <c r="S36" s="23">
        <f t="shared" si="3"/>
        <v>1.0220079060692946</v>
      </c>
    </row>
    <row r="37" spans="1:19">
      <c r="A37" s="4">
        <v>1978</v>
      </c>
      <c r="B37" s="17">
        <v>604306</v>
      </c>
      <c r="C37" s="21"/>
      <c r="D37" s="22">
        <v>694765</v>
      </c>
      <c r="E37" s="22">
        <f>D37*'Five versions of UK GDP'!G$77</f>
        <v>595253.80277291336</v>
      </c>
      <c r="G37" s="21">
        <v>667497</v>
      </c>
      <c r="H37" s="37">
        <f>G37*'Five versions of UK GDP'!J$77</f>
        <v>564886.43986020517</v>
      </c>
      <c r="I37" s="16"/>
      <c r="J37" s="21">
        <v>683982</v>
      </c>
      <c r="K37" s="37">
        <f>J37*'Five versions of UK GDP'!M$77</f>
        <v>560453.35693487572</v>
      </c>
      <c r="M37" s="21">
        <v>786031</v>
      </c>
      <c r="N37" s="37">
        <f>M37*'Five versions of UK GDP'!P$77</f>
        <v>622595.01012877573</v>
      </c>
      <c r="P37" s="23">
        <f t="shared" si="0"/>
        <v>0.98502050744641512</v>
      </c>
      <c r="Q37" s="23">
        <f t="shared" si="1"/>
        <v>0.9347688751397556</v>
      </c>
      <c r="R37" s="23">
        <f t="shared" si="2"/>
        <v>0.92743305036666146</v>
      </c>
      <c r="S37" s="23">
        <f t="shared" si="3"/>
        <v>1.0302644854242315</v>
      </c>
    </row>
    <row r="38" spans="1:19">
      <c r="A38" s="4">
        <v>1979</v>
      </c>
      <c r="B38" s="17">
        <v>620611</v>
      </c>
      <c r="C38" s="21"/>
      <c r="D38" s="22">
        <v>713380</v>
      </c>
      <c r="E38" s="22">
        <f>D38*'Five versions of UK GDP'!G$77</f>
        <v>611202.57615472993</v>
      </c>
      <c r="G38" s="21">
        <v>686455</v>
      </c>
      <c r="H38" s="37">
        <f>G38*'Five versions of UK GDP'!J$77</f>
        <v>580930.13313054165</v>
      </c>
      <c r="I38" s="16"/>
      <c r="J38" s="21">
        <v>703412</v>
      </c>
      <c r="K38" s="37">
        <f>J38*'Five versions of UK GDP'!M$77</f>
        <v>576374.25649837975</v>
      </c>
      <c r="M38" s="21">
        <v>814930</v>
      </c>
      <c r="N38" s="37">
        <f>M38*'Five versions of UK GDP'!P$77</f>
        <v>645485.16738429293</v>
      </c>
      <c r="P38" s="23">
        <f t="shared" si="0"/>
        <v>0.98484006270389979</v>
      </c>
      <c r="Q38" s="23">
        <f t="shared" si="1"/>
        <v>0.93606161207349148</v>
      </c>
      <c r="R38" s="23">
        <f t="shared" si="2"/>
        <v>0.92872065834859474</v>
      </c>
      <c r="S38" s="23">
        <f t="shared" si="3"/>
        <v>1.0400801264951685</v>
      </c>
    </row>
    <row r="39" spans="1:19">
      <c r="A39" s="4">
        <v>1980</v>
      </c>
      <c r="B39" s="17">
        <v>607787</v>
      </c>
      <c r="C39" s="21"/>
      <c r="D39" s="22">
        <v>698528</v>
      </c>
      <c r="E39" s="22">
        <f>D39*'Five versions of UK GDP'!G$77</f>
        <v>598477.82824891526</v>
      </c>
      <c r="G39" s="21">
        <v>672707</v>
      </c>
      <c r="H39" s="37">
        <f>G39*'Five versions of UK GDP'!J$77</f>
        <v>569295.53585864662</v>
      </c>
      <c r="I39" s="16"/>
      <c r="J39" s="21">
        <v>689320</v>
      </c>
      <c r="K39" s="37">
        <f>J39*'Five versions of UK GDP'!M$77</f>
        <v>564827.30247630563</v>
      </c>
      <c r="M39" s="21">
        <v>797251</v>
      </c>
      <c r="N39" s="37">
        <f>M39*'Five versions of UK GDP'!P$77</f>
        <v>631482.08457449707</v>
      </c>
      <c r="P39" s="23">
        <f t="shared" si="0"/>
        <v>0.98468349643693476</v>
      </c>
      <c r="Q39" s="23">
        <f t="shared" si="1"/>
        <v>0.93666948430724351</v>
      </c>
      <c r="R39" s="23">
        <f t="shared" si="2"/>
        <v>0.92931784075063406</v>
      </c>
      <c r="S39" s="23">
        <f t="shared" si="3"/>
        <v>1.0389858364435189</v>
      </c>
    </row>
    <row r="40" spans="1:19">
      <c r="A40" s="4">
        <v>1981</v>
      </c>
      <c r="B40" s="17">
        <v>599011</v>
      </c>
      <c r="C40" s="21"/>
      <c r="D40" s="22">
        <v>689289</v>
      </c>
      <c r="E40" s="22">
        <f>D40*'Five versions of UK GDP'!G$77</f>
        <v>590562.1303023881</v>
      </c>
      <c r="G40" s="21">
        <v>664244</v>
      </c>
      <c r="H40" s="37">
        <f>G40*'Five versions of UK GDP'!J$77</f>
        <v>562133.50525695563</v>
      </c>
      <c r="I40" s="16"/>
      <c r="J40" s="21">
        <v>680652</v>
      </c>
      <c r="K40" s="37">
        <f>J40*'Five versions of UK GDP'!M$77</f>
        <v>557724.76220783149</v>
      </c>
      <c r="M40" s="21">
        <v>790496</v>
      </c>
      <c r="N40" s="37">
        <f>M40*'Five versions of UK GDP'!P$77</f>
        <v>626131.62219652487</v>
      </c>
      <c r="P40" s="23">
        <f t="shared" si="0"/>
        <v>0.98589530125888858</v>
      </c>
      <c r="Q40" s="23">
        <f t="shared" si="1"/>
        <v>0.93843603081905946</v>
      </c>
      <c r="R40" s="23">
        <f t="shared" si="2"/>
        <v>0.93107599394306861</v>
      </c>
      <c r="S40" s="23">
        <f t="shared" si="3"/>
        <v>1.0452756663842981</v>
      </c>
    </row>
    <row r="41" spans="1:19">
      <c r="A41" s="4">
        <v>1982</v>
      </c>
      <c r="B41" s="17">
        <v>610489</v>
      </c>
      <c r="C41" s="21"/>
      <c r="D41" s="22">
        <v>703711</v>
      </c>
      <c r="E41" s="22">
        <f>D41*'Five versions of UK GDP'!G$77</f>
        <v>602918.46711208776</v>
      </c>
      <c r="G41" s="21">
        <v>679166</v>
      </c>
      <c r="H41" s="37">
        <f>G41*'Five versions of UK GDP'!J$77</f>
        <v>574761.63011084113</v>
      </c>
      <c r="I41" s="16"/>
      <c r="J41" s="21">
        <v>695937</v>
      </c>
      <c r="K41" s="37">
        <f>J41*'Five versions of UK GDP'!M$77</f>
        <v>570249.25782430905</v>
      </c>
      <c r="M41" s="21">
        <v>806903</v>
      </c>
      <c r="N41" s="37">
        <f>M41*'Five versions of UK GDP'!P$77</f>
        <v>639127.1864060571</v>
      </c>
      <c r="P41" s="23">
        <f t="shared" si="0"/>
        <v>0.98759923129178051</v>
      </c>
      <c r="Q41" s="23">
        <f t="shared" si="1"/>
        <v>0.94147745513979963</v>
      </c>
      <c r="R41" s="23">
        <f t="shared" si="2"/>
        <v>0.93408604876469359</v>
      </c>
      <c r="S41" s="23">
        <f t="shared" si="3"/>
        <v>1.0469102414720939</v>
      </c>
    </row>
    <row r="42" spans="1:19">
      <c r="A42" s="4">
        <v>1983</v>
      </c>
      <c r="B42" s="17">
        <v>632065</v>
      </c>
      <c r="C42" s="21"/>
      <c r="D42" s="22">
        <v>729215</v>
      </c>
      <c r="E42" s="22">
        <f>D42*'Five versions of UK GDP'!G$77</f>
        <v>624769.52896166337</v>
      </c>
      <c r="G42" s="21">
        <v>705198</v>
      </c>
      <c r="H42" s="37">
        <f>G42*'Five versions of UK GDP'!J$77</f>
        <v>596791.87714182527</v>
      </c>
      <c r="I42" s="16"/>
      <c r="J42" s="21">
        <v>722617</v>
      </c>
      <c r="K42" s="37">
        <f>J42*'Five versions of UK GDP'!M$77</f>
        <v>592110.79155329976</v>
      </c>
      <c r="M42" s="21">
        <v>840811</v>
      </c>
      <c r="N42" s="37">
        <f>M42*'Five versions of UK GDP'!P$77</f>
        <v>665984.84418729797</v>
      </c>
      <c r="P42" s="23">
        <f t="shared" si="0"/>
        <v>0.98845772026874346</v>
      </c>
      <c r="Q42" s="23">
        <f t="shared" si="1"/>
        <v>0.94419383630136977</v>
      </c>
      <c r="R42" s="23">
        <f t="shared" si="2"/>
        <v>0.93678781700189029</v>
      </c>
      <c r="S42" s="23">
        <f t="shared" si="3"/>
        <v>1.0536651201811491</v>
      </c>
    </row>
    <row r="43" spans="1:19">
      <c r="A43" s="4">
        <v>1984</v>
      </c>
      <c r="B43" s="17">
        <v>648325</v>
      </c>
      <c r="C43" s="21"/>
      <c r="D43" s="22">
        <v>748691</v>
      </c>
      <c r="E43" s="22">
        <f>D43*'Five versions of UK GDP'!G$77</f>
        <v>641455.98130570084</v>
      </c>
      <c r="G43" s="21">
        <v>725954</v>
      </c>
      <c r="H43" s="37">
        <f>G43*'Five versions of UK GDP'!J$77</f>
        <v>614357.17398321698</v>
      </c>
      <c r="I43" s="16"/>
      <c r="J43" s="21">
        <v>743885</v>
      </c>
      <c r="K43" s="37">
        <f>J43*'Five versions of UK GDP'!M$77</f>
        <v>609537.74430248165</v>
      </c>
      <c r="M43" s="21">
        <v>859797</v>
      </c>
      <c r="N43" s="37">
        <f>M43*'Five versions of UK GDP'!P$77</f>
        <v>681023.16820035211</v>
      </c>
      <c r="P43" s="23">
        <f t="shared" si="0"/>
        <v>0.98940497637095726</v>
      </c>
      <c r="Q43" s="23">
        <f t="shared" si="1"/>
        <v>0.94760679286348204</v>
      </c>
      <c r="R43" s="23">
        <f t="shared" si="2"/>
        <v>0.94017312968415789</v>
      </c>
      <c r="S43" s="23">
        <f t="shared" si="3"/>
        <v>1.0504348408596802</v>
      </c>
    </row>
    <row r="44" spans="1:19">
      <c r="A44" s="4">
        <v>1985</v>
      </c>
      <c r="B44" s="17">
        <v>671375</v>
      </c>
      <c r="C44" s="21"/>
      <c r="D44" s="22">
        <v>775643</v>
      </c>
      <c r="E44" s="22">
        <f>D44*'Five versions of UK GDP'!G$77</f>
        <v>664547.64610219398</v>
      </c>
      <c r="G44" s="21">
        <v>754039</v>
      </c>
      <c r="H44" s="37">
        <f>G44*'Five versions of UK GDP'!J$77</f>
        <v>638124.82486924925</v>
      </c>
      <c r="I44" s="16"/>
      <c r="J44" s="21">
        <v>772661</v>
      </c>
      <c r="K44" s="37">
        <f>J44*'Five versions of UK GDP'!M$77</f>
        <v>633116.73585365992</v>
      </c>
      <c r="M44" s="21">
        <v>890278</v>
      </c>
      <c r="N44" s="37">
        <f>M44*'Five versions of UK GDP'!P$77</f>
        <v>705166.38711122866</v>
      </c>
      <c r="P44" s="23">
        <f t="shared" si="0"/>
        <v>0.98983078920453393</v>
      </c>
      <c r="Q44" s="23">
        <f t="shared" si="1"/>
        <v>0.95047451106944592</v>
      </c>
      <c r="R44" s="23">
        <f t="shared" si="2"/>
        <v>0.94301505991980628</v>
      </c>
      <c r="S44" s="23">
        <f t="shared" si="3"/>
        <v>1.0503316136454719</v>
      </c>
    </row>
    <row r="45" spans="1:19">
      <c r="A45" s="4">
        <v>1986</v>
      </c>
      <c r="B45" s="17">
        <v>697894</v>
      </c>
      <c r="C45" s="21"/>
      <c r="D45" s="22">
        <v>806765</v>
      </c>
      <c r="E45" s="22">
        <f>D45*'Five versions of UK GDP'!G$77</f>
        <v>691212.04176101193</v>
      </c>
      <c r="G45" s="21">
        <v>786481</v>
      </c>
      <c r="H45" s="37">
        <f>G45*'Five versions of UK GDP'!J$77</f>
        <v>665579.69864687638</v>
      </c>
      <c r="I45" s="16"/>
      <c r="J45" s="21">
        <v>805910</v>
      </c>
      <c r="K45" s="37">
        <f>J45*'Five versions of UK GDP'!M$77</f>
        <v>660360.89383548929</v>
      </c>
      <c r="M45" s="21">
        <v>918415</v>
      </c>
      <c r="N45" s="37">
        <f>M45*'Five versions of UK GDP'!P$77</f>
        <v>727452.98369583325</v>
      </c>
      <c r="P45" s="23">
        <f t="shared" si="0"/>
        <v>0.99042553992585114</v>
      </c>
      <c r="Q45" s="23">
        <f t="shared" si="1"/>
        <v>0.95369740769640721</v>
      </c>
      <c r="R45" s="23">
        <f t="shared" si="2"/>
        <v>0.94621947435497267</v>
      </c>
      <c r="S45" s="23">
        <f t="shared" si="3"/>
        <v>1.0423545462431734</v>
      </c>
    </row>
    <row r="46" spans="1:19">
      <c r="A46" s="4">
        <v>1987</v>
      </c>
      <c r="B46" s="17">
        <v>729638</v>
      </c>
      <c r="C46" s="21"/>
      <c r="D46" s="22">
        <v>843572</v>
      </c>
      <c r="E46" s="22">
        <f>D46*'Five versions of UK GDP'!G$77</f>
        <v>722747.17481846677</v>
      </c>
      <c r="G46" s="21">
        <v>827033</v>
      </c>
      <c r="H46" s="37">
        <f>G46*'Five versions of UK GDP'!J$77</f>
        <v>699897.86773109855</v>
      </c>
      <c r="I46" s="16"/>
      <c r="J46" s="21">
        <v>847454</v>
      </c>
      <c r="K46" s="37">
        <f>J46*'Five versions of UK GDP'!M$77</f>
        <v>694401.95670045144</v>
      </c>
      <c r="M46" s="21">
        <v>969352</v>
      </c>
      <c r="N46" s="37">
        <f>M46*'Five versions of UK GDP'!P$77</f>
        <v>767798.87594554026</v>
      </c>
      <c r="P46" s="23">
        <f t="shared" si="0"/>
        <v>0.99055583017669968</v>
      </c>
      <c r="Q46" s="23">
        <f t="shared" si="1"/>
        <v>0.95923988022978324</v>
      </c>
      <c r="R46" s="23">
        <f t="shared" si="2"/>
        <v>0.95170749974706836</v>
      </c>
      <c r="S46" s="23">
        <f t="shared" si="3"/>
        <v>1.0523011081461495</v>
      </c>
    </row>
    <row r="47" spans="1:19">
      <c r="A47" s="4">
        <v>1988</v>
      </c>
      <c r="B47" s="17">
        <v>765932</v>
      </c>
      <c r="C47" s="21"/>
      <c r="D47" s="22">
        <v>886020</v>
      </c>
      <c r="E47" s="22">
        <f>D47*'Five versions of UK GDP'!G$77</f>
        <v>759115.34739495616</v>
      </c>
      <c r="G47" s="21">
        <v>873092</v>
      </c>
      <c r="H47" s="37">
        <f>G47*'Five versions of UK GDP'!J$77</f>
        <v>738876.47667394194</v>
      </c>
      <c r="I47" s="16"/>
      <c r="J47" s="21">
        <v>894656</v>
      </c>
      <c r="K47" s="37">
        <f>J47*'Five versions of UK GDP'!M$77</f>
        <v>733079.17240794073</v>
      </c>
      <c r="M47" s="21">
        <v>1026874</v>
      </c>
      <c r="N47" s="37">
        <f>M47*'Five versions of UK GDP'!P$77</f>
        <v>813360.57793010247</v>
      </c>
      <c r="P47" s="23">
        <f t="shared" si="0"/>
        <v>0.99110018564958269</v>
      </c>
      <c r="Q47" s="23">
        <f t="shared" si="1"/>
        <v>0.96467633768264283</v>
      </c>
      <c r="R47" s="23">
        <f t="shared" si="2"/>
        <v>0.95710738343343893</v>
      </c>
      <c r="S47" s="23">
        <f t="shared" si="3"/>
        <v>1.0619227006184655</v>
      </c>
    </row>
    <row r="48" spans="1:19">
      <c r="A48" s="4">
        <v>1989</v>
      </c>
      <c r="B48" s="17">
        <v>782429</v>
      </c>
      <c r="C48" s="21"/>
      <c r="D48" s="22">
        <v>906236</v>
      </c>
      <c r="E48" s="22">
        <f>D48*'Five versions of UK GDP'!G$77</f>
        <v>776435.8095323079</v>
      </c>
      <c r="G48" s="21">
        <v>895743</v>
      </c>
      <c r="H48" s="37">
        <f>G48*'Five versions of UK GDP'!J$77</f>
        <v>758045.46582186851</v>
      </c>
      <c r="I48" s="16"/>
      <c r="J48" s="21">
        <v>917871</v>
      </c>
      <c r="K48" s="37">
        <f>J48*'Five versions of UK GDP'!M$77</f>
        <v>752101.49270473677</v>
      </c>
      <c r="M48" s="21">
        <v>1052730</v>
      </c>
      <c r="N48" s="37">
        <f>M48*'Five versions of UK GDP'!P$77</f>
        <v>833840.45287382568</v>
      </c>
      <c r="P48" s="23">
        <f t="shared" si="0"/>
        <v>0.99234027564457339</v>
      </c>
      <c r="Q48" s="23">
        <f t="shared" si="1"/>
        <v>0.96883610630724126</v>
      </c>
      <c r="R48" s="23">
        <f t="shared" si="2"/>
        <v>0.9612392852319338</v>
      </c>
      <c r="S48" s="23">
        <f t="shared" si="3"/>
        <v>1.0657074991773383</v>
      </c>
    </row>
    <row r="49" spans="1:19">
      <c r="A49" s="4">
        <v>1990</v>
      </c>
      <c r="B49" s="17">
        <v>788152</v>
      </c>
      <c r="C49" s="21"/>
      <c r="D49" s="22">
        <v>913299</v>
      </c>
      <c r="E49" s="22">
        <f>D49*'Five versions of UK GDP'!G$77</f>
        <v>782487.17597849492</v>
      </c>
      <c r="G49" s="21">
        <v>912059</v>
      </c>
      <c r="H49" s="37">
        <f>G49*'Five versions of UK GDP'!J$77</f>
        <v>771853.29889491468</v>
      </c>
      <c r="I49" s="16"/>
      <c r="J49" s="21">
        <v>934589</v>
      </c>
      <c r="K49" s="37">
        <f>J49*'Five versions of UK GDP'!M$77</f>
        <v>765800.18539144087</v>
      </c>
      <c r="M49" s="21">
        <v>1058384</v>
      </c>
      <c r="N49" s="37">
        <f>M49*'Five versions of UK GDP'!P$77</f>
        <v>838318.8413690225</v>
      </c>
      <c r="P49" s="23">
        <f t="shared" si="0"/>
        <v>0.99281252344534421</v>
      </c>
      <c r="Q49" s="23">
        <f t="shared" si="1"/>
        <v>0.97932035812243667</v>
      </c>
      <c r="R49" s="23">
        <f t="shared" si="2"/>
        <v>0.97164022344857448</v>
      </c>
      <c r="S49" s="23">
        <f t="shared" si="3"/>
        <v>1.0636512263738753</v>
      </c>
    </row>
    <row r="50" spans="1:19">
      <c r="A50" s="4">
        <v>1991</v>
      </c>
      <c r="B50" s="17">
        <v>777403</v>
      </c>
      <c r="C50" s="21"/>
      <c r="D50" s="22">
        <v>900580</v>
      </c>
      <c r="E50" s="22">
        <f>D50*'Five versions of UK GDP'!G$77</f>
        <v>771589.91846340895</v>
      </c>
      <c r="G50" s="21">
        <v>895841</v>
      </c>
      <c r="H50" s="37">
        <f>G50*'Five versions of UK GDP'!J$77</f>
        <v>758128.40083297167</v>
      </c>
      <c r="I50" s="16"/>
      <c r="J50" s="21">
        <v>922510</v>
      </c>
      <c r="K50" s="37">
        <f>J50*'Five versions of UK GDP'!M$77</f>
        <v>755902.67917283229</v>
      </c>
      <c r="M50" s="21">
        <v>1045299</v>
      </c>
      <c r="N50" s="37">
        <f>M50*'Five versions of UK GDP'!P$77</f>
        <v>827954.54822087055</v>
      </c>
      <c r="P50" s="23">
        <f t="shared" si="0"/>
        <v>0.99252243490623127</v>
      </c>
      <c r="Q50" s="23">
        <f t="shared" si="1"/>
        <v>0.97520642553858383</v>
      </c>
      <c r="R50" s="23">
        <f t="shared" si="2"/>
        <v>0.97234340383666162</v>
      </c>
      <c r="S50" s="23">
        <f t="shared" si="3"/>
        <v>1.0650261810423558</v>
      </c>
    </row>
    <row r="51" spans="1:19">
      <c r="A51" s="4">
        <v>1992</v>
      </c>
      <c r="B51" s="17">
        <v>779563</v>
      </c>
      <c r="C51" s="21"/>
      <c r="D51" s="22">
        <v>901901</v>
      </c>
      <c r="E51" s="22">
        <f>D51*'Five versions of UK GDP'!G$77</f>
        <v>772721.71162147389</v>
      </c>
      <c r="G51" s="21">
        <v>903524</v>
      </c>
      <c r="H51" s="37">
        <f>G51*'Five versions of UK GDP'!J$77</f>
        <v>764630.3364483316</v>
      </c>
      <c r="I51" s="16"/>
      <c r="J51" s="21">
        <v>934454</v>
      </c>
      <c r="K51" s="37">
        <f>J51*'Five versions of UK GDP'!M$77</f>
        <v>765689.56668629043</v>
      </c>
      <c r="M51" s="21">
        <v>1049971</v>
      </c>
      <c r="N51" s="37">
        <f>M51*'Five versions of UK GDP'!P$77</f>
        <v>831655.11968347395</v>
      </c>
      <c r="P51" s="23">
        <f t="shared" si="0"/>
        <v>0.99122420076565187</v>
      </c>
      <c r="Q51" s="23">
        <f t="shared" si="1"/>
        <v>0.98084482774109549</v>
      </c>
      <c r="R51" s="23">
        <f t="shared" si="2"/>
        <v>0.98220357647334522</v>
      </c>
      <c r="S51" s="23">
        <f t="shared" si="3"/>
        <v>1.0668222063944466</v>
      </c>
    </row>
    <row r="52" spans="1:19">
      <c r="A52" s="4">
        <v>1993</v>
      </c>
      <c r="B52" s="17">
        <v>798489</v>
      </c>
      <c r="C52" s="21"/>
      <c r="D52" s="22">
        <v>921945</v>
      </c>
      <c r="E52" s="22">
        <f>D52*'Five versions of UK GDP'!G$77</f>
        <v>789894.80932037975</v>
      </c>
      <c r="G52" s="21">
        <v>931452</v>
      </c>
      <c r="H52" s="37">
        <f>G52*'Five versions of UK GDP'!J$77</f>
        <v>788265.12206147413</v>
      </c>
      <c r="I52" s="16"/>
      <c r="J52" s="21">
        <v>967071</v>
      </c>
      <c r="K52" s="37">
        <f>J52*'Five versions of UK GDP'!M$77</f>
        <v>792415.86524845264</v>
      </c>
      <c r="M52" s="21">
        <v>1077749</v>
      </c>
      <c r="N52" s="37">
        <f>M52*'Five versions of UK GDP'!P$77</f>
        <v>853657.36156879039</v>
      </c>
      <c r="P52" s="23">
        <f t="shared" si="0"/>
        <v>0.9892369329075037</v>
      </c>
      <c r="Q52" s="23">
        <f t="shared" si="1"/>
        <v>0.98719596896322193</v>
      </c>
      <c r="R52" s="23">
        <f t="shared" si="2"/>
        <v>0.99239421613629319</v>
      </c>
      <c r="S52" s="23">
        <f t="shared" si="3"/>
        <v>1.0690909474880561</v>
      </c>
    </row>
    <row r="53" spans="1:19">
      <c r="A53" s="4">
        <v>1994</v>
      </c>
      <c r="B53" s="17">
        <v>833681</v>
      </c>
      <c r="C53" s="21"/>
      <c r="D53" s="22">
        <v>961407</v>
      </c>
      <c r="E53" s="22">
        <f>D53*'Five versions of UK GDP'!G$77</f>
        <v>823704.66670384712</v>
      </c>
      <c r="G53" s="21">
        <v>974080</v>
      </c>
      <c r="H53" s="37">
        <f>G53*'Five versions of UK GDP'!J$77</f>
        <v>824340.15934008488</v>
      </c>
      <c r="I53" s="16"/>
      <c r="J53" s="21">
        <v>1014974</v>
      </c>
      <c r="K53" s="37">
        <f>J53*'Five versions of UK GDP'!M$77</f>
        <v>831667.47882490838</v>
      </c>
      <c r="M53" s="21">
        <v>1121128</v>
      </c>
      <c r="N53" s="37">
        <f>M53*'Five versions of UK GDP'!P$77</f>
        <v>888016.75572039024</v>
      </c>
      <c r="P53" s="23">
        <f t="shared" si="0"/>
        <v>0.98803339251326006</v>
      </c>
      <c r="Q53" s="23">
        <f t="shared" si="1"/>
        <v>0.98879566565638999</v>
      </c>
      <c r="R53" s="23">
        <f t="shared" si="2"/>
        <v>0.99758478221874836</v>
      </c>
      <c r="S53" s="23">
        <f t="shared" si="3"/>
        <v>1.0651757155559383</v>
      </c>
    </row>
    <row r="54" spans="1:19">
      <c r="A54" s="4">
        <v>1995</v>
      </c>
      <c r="B54" s="17">
        <v>857522</v>
      </c>
      <c r="C54" s="21"/>
      <c r="D54" s="22">
        <v>990751</v>
      </c>
      <c r="E54" s="22">
        <f>D54*'Five versions of UK GDP'!G$77</f>
        <v>848845.72531872895</v>
      </c>
      <c r="G54" s="21">
        <v>1005050</v>
      </c>
      <c r="H54" s="37">
        <f>G54*'Five versions of UK GDP'!J$77</f>
        <v>850549.31539991824</v>
      </c>
      <c r="I54" s="16"/>
      <c r="J54" s="21">
        <v>1050837</v>
      </c>
      <c r="K54" s="37">
        <f>J54*'Five versions of UK GDP'!M$77</f>
        <v>861053.54269757681</v>
      </c>
      <c r="M54" s="21">
        <v>1149497</v>
      </c>
      <c r="N54" s="37">
        <f>M54*'Five versions of UK GDP'!P$77</f>
        <v>910487.11355913093</v>
      </c>
      <c r="P54" s="23">
        <f t="shared" si="0"/>
        <v>0.98988215499862275</v>
      </c>
      <c r="Q54" s="23">
        <f t="shared" si="1"/>
        <v>0.99186879800158856</v>
      </c>
      <c r="R54" s="23">
        <f t="shared" si="2"/>
        <v>1.0041183114807279</v>
      </c>
      <c r="S54" s="23">
        <f t="shared" si="3"/>
        <v>1.0617653116294754</v>
      </c>
    </row>
    <row r="55" spans="1:19">
      <c r="A55" s="4">
        <v>1996</v>
      </c>
      <c r="B55" s="17">
        <v>880854</v>
      </c>
      <c r="C55" s="21"/>
      <c r="D55" s="22">
        <v>1019337</v>
      </c>
      <c r="E55" s="22">
        <f>D55*'Five versions of UK GDP'!G$77</f>
        <v>873337.35228045913</v>
      </c>
      <c r="G55" s="21">
        <v>1036343</v>
      </c>
      <c r="H55" s="37">
        <f>G55*'Five versions of UK GDP'!J$77</f>
        <v>877031.81848614244</v>
      </c>
      <c r="I55" s="16"/>
      <c r="J55" s="21">
        <v>1087525</v>
      </c>
      <c r="K55" s="37">
        <f>J55*'Five versions of UK GDP'!M$77</f>
        <v>891115.6097683867</v>
      </c>
      <c r="M55" s="21">
        <v>1180151</v>
      </c>
      <c r="N55" s="37">
        <f>M55*'Five versions of UK GDP'!P$77</f>
        <v>934767.36133623833</v>
      </c>
      <c r="P55" s="23">
        <f t="shared" si="0"/>
        <v>0.9914666361059371</v>
      </c>
      <c r="Q55" s="23">
        <f t="shared" si="1"/>
        <v>0.99566082289022062</v>
      </c>
      <c r="R55" s="23">
        <f t="shared" si="2"/>
        <v>1.0116496147697425</v>
      </c>
      <c r="S55" s="23">
        <f t="shared" si="3"/>
        <v>1.0612057859034962</v>
      </c>
    </row>
    <row r="56" spans="1:19">
      <c r="A56" s="4">
        <v>1997</v>
      </c>
      <c r="B56" s="17">
        <v>908655</v>
      </c>
      <c r="C56" s="21"/>
      <c r="D56" s="22">
        <v>1054232</v>
      </c>
      <c r="E56" s="22">
        <f>D56*'Five versions of UK GDP'!G$77</f>
        <v>903234.34111518855</v>
      </c>
      <c r="G56" s="21">
        <v>1076348</v>
      </c>
      <c r="H56" s="37">
        <f>G56*'Five versions of UK GDP'!J$77</f>
        <v>910887.07480430941</v>
      </c>
      <c r="I56" s="16"/>
      <c r="J56" s="21">
        <v>1134837</v>
      </c>
      <c r="K56" s="37">
        <f>J56*'Five versions of UK GDP'!M$77</f>
        <v>929882.95923562825</v>
      </c>
      <c r="M56" s="21">
        <v>1210277</v>
      </c>
      <c r="N56" s="37">
        <f>M56*'Five versions of UK GDP'!P$77</f>
        <v>958629.39384531172</v>
      </c>
      <c r="P56" s="23">
        <f t="shared" si="0"/>
        <v>0.99403441472856979</v>
      </c>
      <c r="Q56" s="23">
        <f t="shared" si="1"/>
        <v>1.0024564601573858</v>
      </c>
      <c r="R56" s="23">
        <f t="shared" si="2"/>
        <v>1.0233619572176769</v>
      </c>
      <c r="S56" s="23">
        <f t="shared" si="3"/>
        <v>1.0549982048690776</v>
      </c>
    </row>
    <row r="57" spans="1:19">
      <c r="A57" s="4">
        <v>1998</v>
      </c>
      <c r="B57" s="17">
        <v>938101</v>
      </c>
      <c r="C57" s="21"/>
      <c r="D57" s="22">
        <v>1094704</v>
      </c>
      <c r="E57" s="22">
        <f>D57*'Five versions of UK GDP'!G$77</f>
        <v>937909.53618953074</v>
      </c>
      <c r="G57" s="21">
        <v>1114178</v>
      </c>
      <c r="H57" s="37">
        <f>G57*'Five versions of UK GDP'!J$77</f>
        <v>942901.68164136121</v>
      </c>
      <c r="I57" s="16"/>
      <c r="J57" s="21">
        <v>1175317</v>
      </c>
      <c r="K57" s="37">
        <f>J57*'Five versions of UK GDP'!M$77</f>
        <v>963052.1828244417</v>
      </c>
      <c r="M57" s="21">
        <v>1252767</v>
      </c>
      <c r="N57" s="37">
        <f>M57*'Five versions of UK GDP'!P$77</f>
        <v>992284.6338808469</v>
      </c>
      <c r="P57" s="23">
        <f t="shared" si="0"/>
        <v>0.99979590277542685</v>
      </c>
      <c r="Q57" s="23">
        <f t="shared" si="1"/>
        <v>1.0051174464597747</v>
      </c>
      <c r="R57" s="23">
        <f t="shared" si="2"/>
        <v>1.0265975442137272</v>
      </c>
      <c r="S57" s="23">
        <f t="shared" si="3"/>
        <v>1.0577588488668563</v>
      </c>
    </row>
    <row r="58" spans="1:19">
      <c r="A58" s="4">
        <v>1999</v>
      </c>
      <c r="B58" s="17">
        <v>966551</v>
      </c>
      <c r="C58" s="21"/>
      <c r="D58" s="22">
        <v>1134723</v>
      </c>
      <c r="E58" s="22">
        <f>D58*'Five versions of UK GDP'!G$77</f>
        <v>972196.61445796571</v>
      </c>
      <c r="G58" s="21">
        <v>1149461</v>
      </c>
      <c r="H58" s="37">
        <f>G58*'Five versions of UK GDP'!J$77</f>
        <v>972760.82446535537</v>
      </c>
      <c r="I58" s="16"/>
      <c r="J58" s="21">
        <v>1209852</v>
      </c>
      <c r="K58" s="37">
        <f>J58*'Five versions of UK GDP'!M$77</f>
        <v>991350.08639755612</v>
      </c>
      <c r="M58" s="21">
        <v>1292244</v>
      </c>
      <c r="N58" s="37">
        <f>M58*'Five versions of UK GDP'!P$77</f>
        <v>1023553.353835726</v>
      </c>
      <c r="P58" s="23">
        <f t="shared" si="0"/>
        <v>1.0058409897232177</v>
      </c>
      <c r="Q58" s="23">
        <f t="shared" si="1"/>
        <v>1.00642472509506</v>
      </c>
      <c r="R58" s="23">
        <f t="shared" si="2"/>
        <v>1.0256572973361531</v>
      </c>
      <c r="S58" s="23">
        <f t="shared" si="3"/>
        <v>1.0589750089087135</v>
      </c>
    </row>
    <row r="59" spans="1:19">
      <c r="A59" s="4">
        <v>2000</v>
      </c>
      <c r="B59" s="17">
        <v>1005542</v>
      </c>
      <c r="C59" s="21"/>
      <c r="D59" s="22">
        <v>1185305</v>
      </c>
      <c r="E59" s="22">
        <f>D59*'Five versions of UK GDP'!G$77</f>
        <v>1015533.7541409658</v>
      </c>
      <c r="G59" s="21">
        <v>1198146</v>
      </c>
      <c r="H59" s="37">
        <f>G59*'Five versions of UK GDP'!J$77</f>
        <v>1013961.753195513</v>
      </c>
      <c r="I59" s="16"/>
      <c r="J59" s="21">
        <v>1262629</v>
      </c>
      <c r="K59" s="37">
        <f>J59*'Five versions of UK GDP'!M$77</f>
        <v>1034595.4449288507</v>
      </c>
      <c r="M59" s="21">
        <v>1340947</v>
      </c>
      <c r="N59" s="37">
        <f>M59*'Five versions of UK GDP'!P$77</f>
        <v>1062129.7519400015</v>
      </c>
      <c r="P59" s="23">
        <f t="shared" si="0"/>
        <v>1.0099366850325155</v>
      </c>
      <c r="Q59" s="23">
        <f t="shared" si="1"/>
        <v>1.008373348100341</v>
      </c>
      <c r="R59" s="23">
        <f t="shared" si="2"/>
        <v>1.0288933181596103</v>
      </c>
      <c r="S59" s="23">
        <f t="shared" si="3"/>
        <v>1.0562758710625728</v>
      </c>
    </row>
    <row r="60" spans="1:19">
      <c r="A60" s="4">
        <v>2001</v>
      </c>
      <c r="B60" s="17">
        <v>1027905</v>
      </c>
      <c r="C60" s="21"/>
      <c r="D60" s="22">
        <v>1222650</v>
      </c>
      <c r="E60" s="22">
        <f>D60*'Five versions of UK GDP'!G$77</f>
        <v>1047529.8294535598</v>
      </c>
      <c r="G60" s="21">
        <v>1232717</v>
      </c>
      <c r="H60" s="37">
        <f>G60*'Five versions of UK GDP'!J$77</f>
        <v>1043218.3477755743</v>
      </c>
      <c r="I60" s="16"/>
      <c r="J60" s="21">
        <v>1290216</v>
      </c>
      <c r="K60" s="37">
        <f>J60*'Five versions of UK GDP'!M$77</f>
        <v>1057200.1724768891</v>
      </c>
      <c r="M60" s="21">
        <v>1376677</v>
      </c>
      <c r="N60" s="37">
        <f>M60*'Five versions of UK GDP'!P$77</f>
        <v>1090430.569225708</v>
      </c>
      <c r="P60" s="23">
        <f t="shared" si="0"/>
        <v>1.019092065369426</v>
      </c>
      <c r="Q60" s="23">
        <f t="shared" si="1"/>
        <v>1.0148976294264298</v>
      </c>
      <c r="R60" s="23">
        <f t="shared" si="2"/>
        <v>1.0284998832352106</v>
      </c>
      <c r="S60" s="23">
        <f t="shared" si="3"/>
        <v>1.0608281594366289</v>
      </c>
    </row>
    <row r="61" spans="1:19">
      <c r="A61" s="4">
        <v>2002</v>
      </c>
      <c r="B61" s="5">
        <v>1048456</v>
      </c>
      <c r="C61" s="21"/>
      <c r="D61" s="22">
        <v>1255142</v>
      </c>
      <c r="E61" s="6">
        <f>D61*'Five versions of UK GDP'!G$77</f>
        <v>1075368</v>
      </c>
      <c r="G61" s="21">
        <v>1262708</v>
      </c>
      <c r="H61" s="38">
        <f>G61*'Five versions of UK GDP'!J$77</f>
        <v>1068599</v>
      </c>
      <c r="I61" s="16"/>
      <c r="J61" s="21">
        <v>1319829</v>
      </c>
      <c r="K61" s="38">
        <f>J61*'Five versions of UK GDP'!M$77</f>
        <v>1081465</v>
      </c>
      <c r="M61" s="21">
        <v>1410437</v>
      </c>
      <c r="N61" s="38">
        <f>M61*'Five versions of UK GDP'!P$77</f>
        <v>1117171</v>
      </c>
      <c r="P61" s="23">
        <f t="shared" si="0"/>
        <v>1.0256682206978642</v>
      </c>
      <c r="Q61" s="23">
        <f t="shared" si="1"/>
        <v>1.0192120604011994</v>
      </c>
      <c r="R61" s="23">
        <f t="shared" si="2"/>
        <v>1.0314834385038572</v>
      </c>
      <c r="S61" s="23">
        <f t="shared" si="3"/>
        <v>1.0655392310216165</v>
      </c>
    </row>
    <row r="62" spans="1:19">
      <c r="A62" s="4">
        <v>2003</v>
      </c>
      <c r="B62" s="17">
        <v>1074858</v>
      </c>
      <c r="C62" s="21"/>
      <c r="D62" s="22">
        <v>1299381</v>
      </c>
      <c r="E62" s="22">
        <f>D62*'Five versions of UK GDP'!G$77</f>
        <v>1113270.6476303081</v>
      </c>
      <c r="G62" s="21">
        <v>1310879</v>
      </c>
      <c r="H62" s="37">
        <f>G62*'Five versions of UK GDP'!J$77</f>
        <v>1109364.943059678</v>
      </c>
      <c r="I62" s="16"/>
      <c r="J62" s="21">
        <v>1371948</v>
      </c>
      <c r="K62" s="37">
        <f>J62*'Five versions of UK GDP'!M$77</f>
        <v>1124171.1947684132</v>
      </c>
      <c r="M62" s="21">
        <v>1471091</v>
      </c>
      <c r="N62" s="37">
        <f>M62*'Five versions of UK GDP'!P$77</f>
        <v>1165213.4789153999</v>
      </c>
      <c r="P62" s="23">
        <f t="shared" si="0"/>
        <v>1.0357374161333943</v>
      </c>
      <c r="Q62" s="23">
        <f t="shared" si="1"/>
        <v>1.0321037225937546</v>
      </c>
      <c r="R62" s="23">
        <f t="shared" si="2"/>
        <v>1.0458787995887953</v>
      </c>
      <c r="S62" s="23">
        <f t="shared" si="3"/>
        <v>1.0840627123912181</v>
      </c>
    </row>
    <row r="63" spans="1:19">
      <c r="A63" s="4">
        <v>2004</v>
      </c>
      <c r="B63" s="17">
        <v>1109574</v>
      </c>
      <c r="C63" s="21"/>
      <c r="D63" s="22">
        <v>1337782</v>
      </c>
      <c r="E63" s="22">
        <f>D63*'Five versions of UK GDP'!G$77</f>
        <v>1146171.4720533614</v>
      </c>
      <c r="G63" s="21">
        <v>1349001</v>
      </c>
      <c r="H63" s="37">
        <f>G63*'Five versions of UK GDP'!J$77</f>
        <v>1141626.6623787922</v>
      </c>
      <c r="I63" s="16"/>
      <c r="J63" s="21">
        <v>1415482</v>
      </c>
      <c r="K63" s="37">
        <f>J63*'Five versions of UK GDP'!M$77</f>
        <v>1159842.8592870743</v>
      </c>
      <c r="M63" s="21">
        <v>1507191</v>
      </c>
      <c r="N63" s="37">
        <f>M63*'Five versions of UK GDP'!P$77</f>
        <v>1193807.3637184787</v>
      </c>
      <c r="P63" s="23">
        <f t="shared" si="0"/>
        <v>1.0329833540199764</v>
      </c>
      <c r="Q63" s="23">
        <f t="shared" si="1"/>
        <v>1.0288873589132335</v>
      </c>
      <c r="R63" s="23">
        <f t="shared" si="2"/>
        <v>1.0453046478081447</v>
      </c>
      <c r="S63" s="23">
        <f t="shared" si="3"/>
        <v>1.0759150482243445</v>
      </c>
    </row>
    <row r="64" spans="1:19">
      <c r="A64" s="4">
        <v>2005</v>
      </c>
      <c r="B64" s="17"/>
      <c r="C64" s="21"/>
      <c r="D64" s="22">
        <v>1365685</v>
      </c>
      <c r="E64" s="22">
        <f>D64*'Five versions of UK GDP'!G$77</f>
        <v>1170077.9251112624</v>
      </c>
      <c r="G64" s="21">
        <v>1386426</v>
      </c>
      <c r="H64" s="37">
        <f>G64*'Five versions of UK GDP'!J$77</f>
        <v>1173298.527588326</v>
      </c>
      <c r="I64" s="16"/>
      <c r="J64" s="21">
        <v>1461270</v>
      </c>
      <c r="K64" s="37">
        <f>J64*'Five versions of UK GDP'!M$77</f>
        <v>1197361.44648284</v>
      </c>
      <c r="M64" s="21">
        <v>1549491</v>
      </c>
      <c r="N64" s="37">
        <f>M64*'Five versions of UK GDP'!P$77</f>
        <v>1227312.1096234713</v>
      </c>
    </row>
    <row r="65" spans="1:14">
      <c r="A65" s="4">
        <v>2006</v>
      </c>
      <c r="B65" s="17"/>
      <c r="C65" s="21"/>
      <c r="D65" s="22">
        <v>1401290</v>
      </c>
      <c r="E65" s="22">
        <f>D65*'Five versions of UK GDP'!G$77</f>
        <v>1200583.2206395771</v>
      </c>
      <c r="G65" s="21">
        <v>1422479</v>
      </c>
      <c r="H65" s="37">
        <f>G65*'Five versions of UK GDP'!J$77</f>
        <v>1203809.302642416</v>
      </c>
      <c r="I65" s="16"/>
      <c r="J65" s="21">
        <v>1501528</v>
      </c>
      <c r="K65" s="37">
        <f>J65*'Five versions of UK GDP'!M$77</f>
        <v>1230348.7637565171</v>
      </c>
      <c r="M65" s="21">
        <v>1596628</v>
      </c>
      <c r="N65" s="37">
        <f>M65*'Five versions of UK GDP'!P$77</f>
        <v>1264648.1192623279</v>
      </c>
    </row>
    <row r="66" spans="1:14">
      <c r="A66" s="4">
        <v>2007</v>
      </c>
      <c r="B66" s="17"/>
      <c r="C66" s="21"/>
      <c r="D66" s="22">
        <v>1449861</v>
      </c>
      <c r="E66" s="22">
        <f>D66*'Five versions of UK GDP'!G$77</f>
        <v>1242197.3958707461</v>
      </c>
      <c r="G66" s="21">
        <v>1474153</v>
      </c>
      <c r="H66" s="37">
        <f>G66*'Five versions of UK GDP'!J$77</f>
        <v>1247539.7492112189</v>
      </c>
      <c r="I66" s="16"/>
      <c r="J66" s="21">
        <v>1552989</v>
      </c>
      <c r="K66" s="37">
        <f>J66*'Five versions of UK GDP'!M$77</f>
        <v>1272515.7947620489</v>
      </c>
      <c r="M66" s="21">
        <v>1637432</v>
      </c>
      <c r="N66" s="37">
        <f>M66*'Five versions of UK GDP'!P$77</f>
        <v>1296967.9219078911</v>
      </c>
    </row>
    <row r="67" spans="1:14">
      <c r="A67" s="4">
        <v>2008</v>
      </c>
      <c r="B67" s="17"/>
      <c r="C67" s="21"/>
      <c r="D67" s="6">
        <v>1433871</v>
      </c>
      <c r="E67" s="22">
        <f>D67*'Five versions of UK GDP'!G$77</f>
        <v>1228497.6437152131</v>
      </c>
      <c r="G67" s="21">
        <v>1459885</v>
      </c>
      <c r="H67" s="37">
        <f>G67*'Five versions of UK GDP'!J$77</f>
        <v>1235465.0886151034</v>
      </c>
      <c r="I67" s="16"/>
      <c r="J67" s="21">
        <v>1541039</v>
      </c>
      <c r="K67" s="37">
        <f>J67*'Five versions of UK GDP'!M$77</f>
        <v>1262723.990861695</v>
      </c>
      <c r="M67" s="21">
        <v>1631995</v>
      </c>
      <c r="N67" s="37">
        <f>M67*'Five versions of UK GDP'!P$77</f>
        <v>1292661.413551261</v>
      </c>
    </row>
    <row r="68" spans="1:14">
      <c r="A68" s="4">
        <v>2009</v>
      </c>
      <c r="B68" s="17"/>
      <c r="C68" s="21"/>
      <c r="D68" s="22">
        <v>1371163</v>
      </c>
      <c r="E68" s="22">
        <f>D68*'Five versions of UK GDP'!G$77</f>
        <v>1174771.3111217695</v>
      </c>
      <c r="G68" s="9">
        <v>1401863</v>
      </c>
      <c r="H68" s="37">
        <f>G68*'Five versions of UK GDP'!J$77</f>
        <v>1186362.4843883147</v>
      </c>
      <c r="I68" s="16"/>
      <c r="J68" s="21">
        <v>1461361</v>
      </c>
      <c r="K68" s="37">
        <f>J68*'Five versions of UK GDP'!M$77</f>
        <v>1197436.0116840894</v>
      </c>
      <c r="M68" s="21">
        <v>1561646</v>
      </c>
      <c r="N68" s="37">
        <f>M68*'Five versions of UK GDP'!P$77</f>
        <v>1236939.7736063362</v>
      </c>
    </row>
    <row r="69" spans="1:14">
      <c r="A69" s="4">
        <v>2010</v>
      </c>
      <c r="B69" s="17"/>
      <c r="C69" s="21"/>
      <c r="D69" s="22">
        <v>1395312</v>
      </c>
      <c r="E69" s="22">
        <f>D69*'Five versions of UK GDP'!G$77</f>
        <v>1195461.4496335874</v>
      </c>
      <c r="G69" s="21">
        <v>1427087</v>
      </c>
      <c r="H69" s="37">
        <f>G69*'Five versions of UK GDP'!J$77</f>
        <v>1207708.9407155097</v>
      </c>
      <c r="I69" s="23"/>
      <c r="J69" s="9">
        <v>1485616</v>
      </c>
      <c r="K69" s="37">
        <f>J69*'Five versions of UK GDP'!M$77</f>
        <v>1217310.5057094519</v>
      </c>
      <c r="M69" s="21">
        <v>1591494</v>
      </c>
      <c r="N69" s="37">
        <f>M69*'Five versions of UK GDP'!P$77</f>
        <v>1260581.6094401947</v>
      </c>
    </row>
    <row r="70" spans="1:14">
      <c r="A70" s="4">
        <v>2011</v>
      </c>
      <c r="B70" s="17"/>
      <c r="C70" s="21"/>
      <c r="D70" s="22">
        <f>D$69/J$69*J70</f>
        <v>1410902.9597096425</v>
      </c>
      <c r="E70" s="22">
        <f>D70*'Five versions of UK GDP'!G$77</f>
        <v>1208819.316043156</v>
      </c>
      <c r="G70" s="21">
        <v>1437909</v>
      </c>
      <c r="H70" s="37">
        <f>G70*'Five versions of UK GDP'!J$77</f>
        <v>1216867.3355130402</v>
      </c>
      <c r="I70" s="16"/>
      <c r="J70" s="21">
        <v>1502216</v>
      </c>
      <c r="K70" s="37">
        <f>J70*'Five versions of UK GDP'!M$77</f>
        <v>1230912.5094538764</v>
      </c>
      <c r="M70" s="9">
        <v>1617677</v>
      </c>
      <c r="N70" s="37">
        <f>M70*'Five versions of UK GDP'!P$77</f>
        <v>1281320.4927033253</v>
      </c>
    </row>
    <row r="71" spans="1:14">
      <c r="A71" s="13">
        <v>2012</v>
      </c>
      <c r="B71" s="17"/>
      <c r="D71" s="22">
        <f>D$69/J$69*J71</f>
        <v>1414821.3623547405</v>
      </c>
      <c r="E71" s="22">
        <f>D71*'Five versions of UK GDP'!G$77</f>
        <v>1212176.4858419944</v>
      </c>
      <c r="G71" s="15"/>
      <c r="H71" s="15"/>
      <c r="I71" s="16"/>
      <c r="J71" s="21">
        <v>1506388</v>
      </c>
      <c r="K71" s="37">
        <f>J71*'Five versions of UK GDP'!M$77</f>
        <v>1234331.0371419329</v>
      </c>
      <c r="M71" s="21">
        <v>1628338</v>
      </c>
      <c r="N71" s="37">
        <f>M71*'Five versions of UK GDP'!P$77</f>
        <v>1289764.7975755031</v>
      </c>
    </row>
    <row r="72" spans="1:14">
      <c r="A72" s="13">
        <v>2013</v>
      </c>
      <c r="B72" s="17"/>
      <c r="D72" s="22"/>
      <c r="E72" s="22"/>
      <c r="G72" s="15"/>
      <c r="H72" s="15"/>
      <c r="I72" s="16"/>
      <c r="J72" s="21">
        <v>1531428</v>
      </c>
      <c r="K72" s="37">
        <f>J72*'Five versions of UK GDP'!M$77</f>
        <v>1254848.7584527996</v>
      </c>
      <c r="M72" s="21">
        <v>1656498</v>
      </c>
      <c r="N72" s="37">
        <f>M72*'Five versions of UK GDP'!P$77</f>
        <v>1312069.6118706472</v>
      </c>
    </row>
    <row r="73" spans="1:14" customFormat="1"/>
    <row r="74" spans="1:14" customFormat="1"/>
    <row r="75" spans="1:14" customFormat="1"/>
    <row r="76" spans="1:14" customFormat="1"/>
    <row r="77" spans="1:14" customFormat="1"/>
    <row r="78" spans="1:14" customFormat="1"/>
    <row r="79" spans="1:14" customFormat="1"/>
    <row r="80" spans="1:14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Five versions of UK GDP</vt:lpstr>
      <vt:lpstr>All versions in 2002 pounds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Williamson</dc:creator>
  <cp:lastModifiedBy>Samuel Williamson</cp:lastModifiedBy>
  <dcterms:created xsi:type="dcterms:W3CDTF">2013-01-08T20:09:20Z</dcterms:created>
  <dcterms:modified xsi:type="dcterms:W3CDTF">2014-10-31T02:16:04Z</dcterms:modified>
</cp:coreProperties>
</file>